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6" windowHeight="13176" firstSheet="1" activeTab="1"/>
  </bookViews>
  <sheets>
    <sheet name="Группа раннего возраста" sheetId="1" r:id="rId1"/>
    <sheet name="Старшая группа" sheetId="4" r:id="rId2"/>
    <sheet name="старшая Байконур" sheetId="7" r:id="rId3"/>
    <sheet name="Предшкольная группа" sheetId="5" r:id="rId4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5"/>
  <c r="D63"/>
  <c r="D61"/>
  <c r="L58"/>
  <c r="L59"/>
  <c r="L57"/>
  <c r="J58"/>
  <c r="J59"/>
  <c r="J57"/>
  <c r="H57"/>
  <c r="F58"/>
  <c r="F59"/>
  <c r="F57"/>
  <c r="D58"/>
  <c r="D59"/>
  <c r="D57"/>
  <c r="E54"/>
  <c r="D54" s="1"/>
  <c r="D48"/>
  <c r="J49"/>
  <c r="J50"/>
  <c r="J48"/>
  <c r="H49"/>
  <c r="H50"/>
  <c r="H48"/>
  <c r="F49"/>
  <c r="F50"/>
  <c r="F48"/>
  <c r="D49"/>
  <c r="D5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EA40"/>
  <c r="EB40"/>
  <c r="EC40"/>
  <c r="ED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C40"/>
  <c r="FD40"/>
  <c r="FE40"/>
  <c r="FF40"/>
  <c r="FG40"/>
  <c r="FH40"/>
  <c r="FI40"/>
  <c r="FJ40"/>
  <c r="FK40"/>
  <c r="FL40"/>
  <c r="FM40"/>
  <c r="FN40"/>
  <c r="FO40"/>
  <c r="FP40"/>
  <c r="FQ40"/>
  <c r="FR40"/>
  <c r="FS40"/>
  <c r="FT40"/>
  <c r="FU40"/>
  <c r="FV40"/>
  <c r="FW40"/>
  <c r="FX40"/>
  <c r="FY40"/>
  <c r="FZ40"/>
  <c r="GA40"/>
  <c r="GB40"/>
  <c r="GC40"/>
  <c r="GD40"/>
  <c r="GE40"/>
  <c r="GF40"/>
  <c r="GG40"/>
  <c r="GH40"/>
  <c r="GI40"/>
  <c r="GJ40"/>
  <c r="GK40"/>
  <c r="GL40"/>
  <c r="D44" i="7"/>
  <c r="D45"/>
  <c r="D43"/>
  <c r="L40"/>
  <c r="L41"/>
  <c r="L39"/>
  <c r="J40"/>
  <c r="J41"/>
  <c r="J39"/>
  <c r="H40"/>
  <c r="H41"/>
  <c r="H39"/>
  <c r="F40"/>
  <c r="F41"/>
  <c r="F39"/>
  <c r="D40"/>
  <c r="D41"/>
  <c r="D39"/>
  <c r="D36"/>
  <c r="D34"/>
  <c r="H31"/>
  <c r="H32"/>
  <c r="H30"/>
  <c r="F31"/>
  <c r="F32"/>
  <c r="F30"/>
  <c r="D31"/>
  <c r="D32"/>
  <c r="D30"/>
  <c r="D26"/>
  <c r="D27"/>
  <c r="D25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AK22"/>
  <c r="AL22"/>
  <c r="AM22"/>
  <c r="AN22"/>
  <c r="AO22"/>
  <c r="AP22"/>
  <c r="G30" s="1"/>
  <c r="AQ22"/>
  <c r="AR22"/>
  <c r="AS22"/>
  <c r="AT22"/>
  <c r="AU22"/>
  <c r="AV22"/>
  <c r="AW22"/>
  <c r="AX22"/>
  <c r="AY22"/>
  <c r="AZ22"/>
  <c r="BA22"/>
  <c r="BB22"/>
  <c r="BC22"/>
  <c r="BD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BX22"/>
  <c r="BY22"/>
  <c r="BZ22"/>
  <c r="CA22"/>
  <c r="CB22"/>
  <c r="CC22"/>
  <c r="CD22"/>
  <c r="CE22"/>
  <c r="CF22"/>
  <c r="CG22"/>
  <c r="CH22"/>
  <c r="CI22"/>
  <c r="CJ22"/>
  <c r="CK22"/>
  <c r="CL22"/>
  <c r="CM22"/>
  <c r="CN22"/>
  <c r="CO22"/>
  <c r="CP22"/>
  <c r="CQ22"/>
  <c r="CR22"/>
  <c r="CS22"/>
  <c r="CT22"/>
  <c r="E41" s="1"/>
  <c r="CU22"/>
  <c r="CV22"/>
  <c r="CW22"/>
  <c r="CX22"/>
  <c r="CY22"/>
  <c r="CZ22"/>
  <c r="DA22"/>
  <c r="DB22"/>
  <c r="DC22"/>
  <c r="DD22"/>
  <c r="DE22"/>
  <c r="DF22"/>
  <c r="DG22"/>
  <c r="DH22"/>
  <c r="DI22"/>
  <c r="DJ22"/>
  <c r="DK22"/>
  <c r="DL22"/>
  <c r="DM22"/>
  <c r="DN22"/>
  <c r="DO22"/>
  <c r="DP22"/>
  <c r="DQ22"/>
  <c r="DR22"/>
  <c r="DS22"/>
  <c r="DT22"/>
  <c r="DU22"/>
  <c r="DV22"/>
  <c r="DW22"/>
  <c r="DX22"/>
  <c r="DY22"/>
  <c r="DZ22"/>
  <c r="EA22"/>
  <c r="EB22"/>
  <c r="EC22"/>
  <c r="ED22"/>
  <c r="EE22"/>
  <c r="EF22"/>
  <c r="EG22"/>
  <c r="EH22"/>
  <c r="EI22"/>
  <c r="EJ22"/>
  <c r="EK22"/>
  <c r="EL22"/>
  <c r="EM22"/>
  <c r="EN22"/>
  <c r="EO22"/>
  <c r="EP22"/>
  <c r="EQ22"/>
  <c r="ER22"/>
  <c r="ES22"/>
  <c r="ET22"/>
  <c r="EU22"/>
  <c r="EV22"/>
  <c r="EW22"/>
  <c r="EX22"/>
  <c r="EY22"/>
  <c r="EZ22"/>
  <c r="FA22"/>
  <c r="FB22"/>
  <c r="FC22"/>
  <c r="FD22"/>
  <c r="FE22"/>
  <c r="FF22"/>
  <c r="FG22"/>
  <c r="FH22"/>
  <c r="FI22"/>
  <c r="FJ22"/>
  <c r="FK22"/>
  <c r="FL22"/>
  <c r="FM22"/>
  <c r="FN22"/>
  <c r="FO22"/>
  <c r="FP22"/>
  <c r="FQ22"/>
  <c r="FR22"/>
  <c r="FS22"/>
  <c r="FT22"/>
  <c r="FU22"/>
  <c r="FV22"/>
  <c r="FW22"/>
  <c r="FX22"/>
  <c r="FY22"/>
  <c r="FZ22"/>
  <c r="GA22"/>
  <c r="GB22"/>
  <c r="GC22"/>
  <c r="GD22"/>
  <c r="GE22"/>
  <c r="GF22"/>
  <c r="GG22"/>
  <c r="GH22"/>
  <c r="GI22"/>
  <c r="GJ22"/>
  <c r="GK22"/>
  <c r="GL22"/>
  <c r="GM22"/>
  <c r="GN22"/>
  <c r="GO22"/>
  <c r="GP22"/>
  <c r="GQ22"/>
  <c r="GR22"/>
  <c r="C22"/>
  <c r="E43"/>
  <c r="GR21"/>
  <c r="GQ21"/>
  <c r="GP21"/>
  <c r="GO21"/>
  <c r="GN21"/>
  <c r="GM21"/>
  <c r="GL21"/>
  <c r="GK21"/>
  <c r="GJ21"/>
  <c r="GI21"/>
  <c r="GH21"/>
  <c r="GG21"/>
  <c r="GF21"/>
  <c r="GE21"/>
  <c r="GD21"/>
  <c r="GC21"/>
  <c r="GB21"/>
  <c r="GA21"/>
  <c r="FZ21"/>
  <c r="FY21"/>
  <c r="FX21"/>
  <c r="FW21"/>
  <c r="FV21"/>
  <c r="FU21"/>
  <c r="FT21"/>
  <c r="FS21"/>
  <c r="FR21"/>
  <c r="FQ21"/>
  <c r="FP21"/>
  <c r="FO21"/>
  <c r="FN21"/>
  <c r="FM21"/>
  <c r="FL21"/>
  <c r="FK21"/>
  <c r="FJ21"/>
  <c r="FI21"/>
  <c r="FH21"/>
  <c r="FG21"/>
  <c r="FF21"/>
  <c r="FE21"/>
  <c r="FD21"/>
  <c r="FC21"/>
  <c r="FB21"/>
  <c r="FA21"/>
  <c r="EZ21"/>
  <c r="EY21"/>
  <c r="EX21"/>
  <c r="EW21"/>
  <c r="EV21"/>
  <c r="EU21"/>
  <c r="ET21"/>
  <c r="ES21"/>
  <c r="ER21"/>
  <c r="EQ21"/>
  <c r="EP21"/>
  <c r="EO21"/>
  <c r="EN21"/>
  <c r="EM21"/>
  <c r="EL21"/>
  <c r="EK21"/>
  <c r="EJ21"/>
  <c r="EI21"/>
  <c r="EH21"/>
  <c r="EG21"/>
  <c r="EF21"/>
  <c r="EE21"/>
  <c r="ED21"/>
  <c r="EC21"/>
  <c r="EB21"/>
  <c r="EA21"/>
  <c r="DZ21"/>
  <c r="DY21"/>
  <c r="DX21"/>
  <c r="DW21"/>
  <c r="DV21"/>
  <c r="DU21"/>
  <c r="DT21"/>
  <c r="DS21"/>
  <c r="DR21"/>
  <c r="DQ21"/>
  <c r="DP21"/>
  <c r="DO21"/>
  <c r="DN21"/>
  <c r="DM21"/>
  <c r="DL21"/>
  <c r="DK21"/>
  <c r="DJ21"/>
  <c r="DI21"/>
  <c r="DH21"/>
  <c r="DG21"/>
  <c r="DF21"/>
  <c r="DE21"/>
  <c r="DD21"/>
  <c r="DC21"/>
  <c r="DB21"/>
  <c r="DA21"/>
  <c r="CZ21"/>
  <c r="CY21"/>
  <c r="CX21"/>
  <c r="CW21"/>
  <c r="CV21"/>
  <c r="CU21"/>
  <c r="CT21"/>
  <c r="CS21"/>
  <c r="CR21"/>
  <c r="CQ21"/>
  <c r="CP21"/>
  <c r="CO21"/>
  <c r="CN21"/>
  <c r="CM21"/>
  <c r="CL21"/>
  <c r="CK21"/>
  <c r="CJ21"/>
  <c r="CI21"/>
  <c r="CH21"/>
  <c r="CG21"/>
  <c r="CF21"/>
  <c r="CE21"/>
  <c r="CD21"/>
  <c r="CC21"/>
  <c r="CB21"/>
  <c r="CA21"/>
  <c r="BZ21"/>
  <c r="BY21"/>
  <c r="BX21"/>
  <c r="BW21"/>
  <c r="BV21"/>
  <c r="BU21"/>
  <c r="BT21"/>
  <c r="BS21"/>
  <c r="BR21"/>
  <c r="BQ21"/>
  <c r="BP21"/>
  <c r="BO21"/>
  <c r="BN21"/>
  <c r="BM21"/>
  <c r="BL21"/>
  <c r="BK21"/>
  <c r="BJ21"/>
  <c r="BI21"/>
  <c r="BH21"/>
  <c r="BG21"/>
  <c r="BF21"/>
  <c r="BE21"/>
  <c r="BD21"/>
  <c r="BC21"/>
  <c r="BB21"/>
  <c r="BA21"/>
  <c r="AZ21"/>
  <c r="AY21"/>
  <c r="AX21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D60" i="4"/>
  <c r="D61"/>
  <c r="D59"/>
  <c r="L56"/>
  <c r="L57"/>
  <c r="L55"/>
  <c r="J56"/>
  <c r="J55"/>
  <c r="J57"/>
  <c r="H56"/>
  <c r="H57"/>
  <c r="H55"/>
  <c r="F56"/>
  <c r="F57"/>
  <c r="F55"/>
  <c r="D56"/>
  <c r="D57"/>
  <c r="D55"/>
  <c r="D51"/>
  <c r="D52"/>
  <c r="D50"/>
  <c r="H47"/>
  <c r="H48"/>
  <c r="H46"/>
  <c r="F47"/>
  <c r="F48"/>
  <c r="F46"/>
  <c r="D47"/>
  <c r="D48"/>
  <c r="D46"/>
  <c r="D42"/>
  <c r="D43"/>
  <c r="D41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M38"/>
  <c r="CN38"/>
  <c r="CO38"/>
  <c r="CP38"/>
  <c r="CQ38"/>
  <c r="CR38"/>
  <c r="CS38"/>
  <c r="CT38"/>
  <c r="CU38"/>
  <c r="CV38"/>
  <c r="CW38"/>
  <c r="CX38"/>
  <c r="CY38"/>
  <c r="CZ38"/>
  <c r="DA38"/>
  <c r="DB38"/>
  <c r="DC38"/>
  <c r="DD38"/>
  <c r="DE38"/>
  <c r="DF38"/>
  <c r="DG38"/>
  <c r="DH38"/>
  <c r="DI38"/>
  <c r="DJ38"/>
  <c r="DK38"/>
  <c r="DL38"/>
  <c r="DM38"/>
  <c r="DN38"/>
  <c r="DO38"/>
  <c r="DP38"/>
  <c r="DQ38"/>
  <c r="DR38"/>
  <c r="DS38"/>
  <c r="DT38"/>
  <c r="DU38"/>
  <c r="DV38"/>
  <c r="DW38"/>
  <c r="DX38"/>
  <c r="DY38"/>
  <c r="DZ38"/>
  <c r="EA38"/>
  <c r="EB38"/>
  <c r="EC38"/>
  <c r="ED38"/>
  <c r="EE38"/>
  <c r="EF38"/>
  <c r="EG38"/>
  <c r="EH38"/>
  <c r="EI38"/>
  <c r="EJ38"/>
  <c r="EK38"/>
  <c r="EL38"/>
  <c r="EM38"/>
  <c r="EN38"/>
  <c r="EO38"/>
  <c r="EP38"/>
  <c r="EQ38"/>
  <c r="ER38"/>
  <c r="ES38"/>
  <c r="ET38"/>
  <c r="EU38"/>
  <c r="EV38"/>
  <c r="EW38"/>
  <c r="EX38"/>
  <c r="EY38"/>
  <c r="EZ38"/>
  <c r="FA38"/>
  <c r="FB38"/>
  <c r="FC38"/>
  <c r="FD38"/>
  <c r="FE38"/>
  <c r="FF38"/>
  <c r="FG38"/>
  <c r="FH38"/>
  <c r="FI38"/>
  <c r="FJ38"/>
  <c r="FK38"/>
  <c r="FL38"/>
  <c r="FM38"/>
  <c r="FN38"/>
  <c r="FO38"/>
  <c r="FP38"/>
  <c r="FQ38"/>
  <c r="FR38"/>
  <c r="FS38"/>
  <c r="FT38"/>
  <c r="FU38"/>
  <c r="FV38"/>
  <c r="FW38"/>
  <c r="FX38"/>
  <c r="FY38"/>
  <c r="FZ38"/>
  <c r="GA38"/>
  <c r="GB38"/>
  <c r="GC38"/>
  <c r="GD38"/>
  <c r="GE38"/>
  <c r="GF38"/>
  <c r="GG38"/>
  <c r="GH38"/>
  <c r="GI38"/>
  <c r="GJ38"/>
  <c r="GK38"/>
  <c r="GL38"/>
  <c r="GM38"/>
  <c r="GN38"/>
  <c r="GO38"/>
  <c r="GP38"/>
  <c r="GQ38"/>
  <c r="GR38"/>
  <c r="C38"/>
  <c r="I30" i="7" l="1"/>
  <c r="I33" s="1"/>
  <c r="G41"/>
  <c r="E45"/>
  <c r="G32"/>
  <c r="I39"/>
  <c r="I42" s="1"/>
  <c r="E40"/>
  <c r="G40"/>
  <c r="E27"/>
  <c r="E39"/>
  <c r="M39"/>
  <c r="G39"/>
  <c r="E35"/>
  <c r="E25"/>
  <c r="I32"/>
  <c r="E34"/>
  <c r="I41"/>
  <c r="K39"/>
  <c r="E31"/>
  <c r="E30"/>
  <c r="E36"/>
  <c r="K41"/>
  <c r="E32"/>
  <c r="E26"/>
  <c r="K40"/>
  <c r="I31"/>
  <c r="I40"/>
  <c r="G31"/>
  <c r="M41"/>
  <c r="G33"/>
  <c r="M40"/>
  <c r="E44"/>
  <c r="E37" l="1"/>
  <c r="K42"/>
  <c r="M42"/>
  <c r="E28"/>
  <c r="E42"/>
  <c r="E33"/>
  <c r="G42"/>
  <c r="E46"/>
  <c r="FO39" i="5" l="1"/>
  <c r="IT39" l="1"/>
  <c r="IT40" s="1"/>
  <c r="IS39"/>
  <c r="IS40" s="1"/>
  <c r="IR39"/>
  <c r="IR40" s="1"/>
  <c r="IQ39"/>
  <c r="IQ40" s="1"/>
  <c r="IP39"/>
  <c r="IP40" s="1"/>
  <c r="IO39"/>
  <c r="IO40" s="1"/>
  <c r="IN39"/>
  <c r="IN40" s="1"/>
  <c r="IM39"/>
  <c r="IM40" s="1"/>
  <c r="IL39"/>
  <c r="IL40" s="1"/>
  <c r="IK39"/>
  <c r="IK40" s="1"/>
  <c r="IJ39"/>
  <c r="IJ40" s="1"/>
  <c r="II39"/>
  <c r="II40" s="1"/>
  <c r="IH39"/>
  <c r="IH40" s="1"/>
  <c r="IG39"/>
  <c r="IG40" s="1"/>
  <c r="IF39"/>
  <c r="IF40" s="1"/>
  <c r="IE39"/>
  <c r="IE40" s="1"/>
  <c r="ID39"/>
  <c r="ID40" s="1"/>
  <c r="IC39"/>
  <c r="IC40" s="1"/>
  <c r="IB39"/>
  <c r="IB40" s="1"/>
  <c r="IA39"/>
  <c r="IA40" s="1"/>
  <c r="HZ39"/>
  <c r="HZ40" s="1"/>
  <c r="HY39"/>
  <c r="HY40" s="1"/>
  <c r="HX39"/>
  <c r="HX40" s="1"/>
  <c r="HW39"/>
  <c r="HW40" s="1"/>
  <c r="HV39"/>
  <c r="HV40" s="1"/>
  <c r="HU39"/>
  <c r="HU40" s="1"/>
  <c r="HT39"/>
  <c r="HT40" s="1"/>
  <c r="HS39"/>
  <c r="HS40" s="1"/>
  <c r="HR39"/>
  <c r="HR40" s="1"/>
  <c r="HQ39"/>
  <c r="HQ40" s="1"/>
  <c r="HP39"/>
  <c r="HP40" s="1"/>
  <c r="HO39"/>
  <c r="HO40" s="1"/>
  <c r="HN39"/>
  <c r="HN40" s="1"/>
  <c r="HM39"/>
  <c r="HM40" s="1"/>
  <c r="HL39"/>
  <c r="HL40" s="1"/>
  <c r="HK39"/>
  <c r="HK40" s="1"/>
  <c r="HJ39"/>
  <c r="HJ40" s="1"/>
  <c r="HI39"/>
  <c r="HI40" s="1"/>
  <c r="HH39"/>
  <c r="HH40" s="1"/>
  <c r="HG39"/>
  <c r="HG40" s="1"/>
  <c r="HF39"/>
  <c r="HF40" s="1"/>
  <c r="HE39"/>
  <c r="HE40" s="1"/>
  <c r="HD39"/>
  <c r="HD40" s="1"/>
  <c r="HC39"/>
  <c r="HC40" s="1"/>
  <c r="HB39"/>
  <c r="HB40" s="1"/>
  <c r="HA39"/>
  <c r="HA40" s="1"/>
  <c r="GZ39"/>
  <c r="GZ40" s="1"/>
  <c r="GY39"/>
  <c r="GY40" s="1"/>
  <c r="GX39"/>
  <c r="GX40" s="1"/>
  <c r="GW39"/>
  <c r="GW40" s="1"/>
  <c r="GV39"/>
  <c r="GV40" s="1"/>
  <c r="GU39"/>
  <c r="GU40" s="1"/>
  <c r="GT39"/>
  <c r="GT40" s="1"/>
  <c r="GS39"/>
  <c r="GS40" s="1"/>
  <c r="GR39"/>
  <c r="GR40" s="1"/>
  <c r="GQ39"/>
  <c r="GQ40" s="1"/>
  <c r="GP39"/>
  <c r="GP40" s="1"/>
  <c r="GO39"/>
  <c r="GO40" s="1"/>
  <c r="GN39"/>
  <c r="GN40" s="1"/>
  <c r="GM39"/>
  <c r="GM40" s="1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GR37" i="4"/>
  <c r="GQ37"/>
  <c r="GP37"/>
  <c r="GO37"/>
  <c r="GN37"/>
  <c r="GM37"/>
  <c r="GL37"/>
  <c r="GK37"/>
  <c r="GJ37"/>
  <c r="GI37"/>
  <c r="GH37"/>
  <c r="GG37"/>
  <c r="GF37"/>
  <c r="GE37"/>
  <c r="GD37"/>
  <c r="GC37"/>
  <c r="GB37"/>
  <c r="GA37"/>
  <c r="FZ37"/>
  <c r="FY37"/>
  <c r="FX37"/>
  <c r="FW37"/>
  <c r="FV37"/>
  <c r="FU37"/>
  <c r="FT37"/>
  <c r="FS37"/>
  <c r="FR37"/>
  <c r="FQ37"/>
  <c r="FP37"/>
  <c r="FO37"/>
  <c r="FN37"/>
  <c r="FM37"/>
  <c r="FL37"/>
  <c r="FK37"/>
  <c r="FJ37"/>
  <c r="FI37"/>
  <c r="FH37"/>
  <c r="FG37"/>
  <c r="FF37"/>
  <c r="FE37"/>
  <c r="FD37"/>
  <c r="FC37"/>
  <c r="FB37"/>
  <c r="FA37"/>
  <c r="EZ37"/>
  <c r="EY37"/>
  <c r="EX37"/>
  <c r="EW37"/>
  <c r="EV37"/>
  <c r="EU37"/>
  <c r="ET37"/>
  <c r="ES37"/>
  <c r="ER37"/>
  <c r="EQ37"/>
  <c r="EP37"/>
  <c r="EO37"/>
  <c r="EN37"/>
  <c r="EM37"/>
  <c r="EL37"/>
  <c r="EK37"/>
  <c r="EJ37"/>
  <c r="EI37"/>
  <c r="EH37"/>
  <c r="EG37"/>
  <c r="EF37"/>
  <c r="EE37"/>
  <c r="ED37"/>
  <c r="EC37"/>
  <c r="EB37"/>
  <c r="EA37"/>
  <c r="DZ37"/>
  <c r="DY37"/>
  <c r="DX37"/>
  <c r="DW37"/>
  <c r="DV37"/>
  <c r="DU37"/>
  <c r="DT37"/>
  <c r="DS37"/>
  <c r="DR37"/>
  <c r="DQ37"/>
  <c r="DP37"/>
  <c r="DO37"/>
  <c r="DN37"/>
  <c r="DM37"/>
  <c r="DL37"/>
  <c r="DK37"/>
  <c r="DJ37"/>
  <c r="DI37"/>
  <c r="DH37"/>
  <c r="DG37"/>
  <c r="DF37"/>
  <c r="DE37"/>
  <c r="DD37"/>
  <c r="DC37"/>
  <c r="DB37"/>
  <c r="DA37"/>
  <c r="CZ37"/>
  <c r="CY37"/>
  <c r="CX37"/>
  <c r="CW37"/>
  <c r="CV37"/>
  <c r="CU37"/>
  <c r="CT37"/>
  <c r="CS37"/>
  <c r="CR37"/>
  <c r="CQ37"/>
  <c r="CP37"/>
  <c r="CO37"/>
  <c r="CN37"/>
  <c r="CM37"/>
  <c r="CL37"/>
  <c r="CK37"/>
  <c r="CJ37"/>
  <c r="CI37"/>
  <c r="CH37"/>
  <c r="CG37"/>
  <c r="CF37"/>
  <c r="CE37"/>
  <c r="CD37"/>
  <c r="CC37"/>
  <c r="CB37"/>
  <c r="CA37"/>
  <c r="BZ37"/>
  <c r="BY37"/>
  <c r="BX37"/>
  <c r="BW37"/>
  <c r="BV37"/>
  <c r="BU37"/>
  <c r="BT37"/>
  <c r="BS37"/>
  <c r="BR37"/>
  <c r="BQ37"/>
  <c r="BP37"/>
  <c r="BO37"/>
  <c r="BN37"/>
  <c r="BM37"/>
  <c r="BL37"/>
  <c r="BK37"/>
  <c r="BJ37"/>
  <c r="BI37"/>
  <c r="BH37"/>
  <c r="BG37"/>
  <c r="BF37"/>
  <c r="BE37"/>
  <c r="BD37"/>
  <c r="BC37"/>
  <c r="BB37"/>
  <c r="BA37"/>
  <c r="AZ37"/>
  <c r="AY37"/>
  <c r="AX37"/>
  <c r="AW37"/>
  <c r="AV37"/>
  <c r="AU37"/>
  <c r="AT37"/>
  <c r="AS37"/>
  <c r="AR37"/>
  <c r="AQ37"/>
  <c r="AP37"/>
  <c r="AO37"/>
  <c r="AN37"/>
  <c r="AM37"/>
  <c r="AL37"/>
  <c r="AK37"/>
  <c r="AJ37"/>
  <c r="AI37"/>
  <c r="AH37"/>
  <c r="AG37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V40"/>
  <c r="U40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C40"/>
  <c r="K50" i="5" l="1"/>
  <c r="K49"/>
  <c r="K48"/>
  <c r="D41" i="1"/>
  <c r="C41"/>
  <c r="E62" i="5"/>
  <c r="M57"/>
  <c r="M58"/>
  <c r="M59"/>
  <c r="K57"/>
  <c r="K58"/>
  <c r="K59"/>
  <c r="I57"/>
  <c r="I58"/>
  <c r="H58" s="1"/>
  <c r="I59"/>
  <c r="H59" s="1"/>
  <c r="G57"/>
  <c r="G58"/>
  <c r="G59"/>
  <c r="E57"/>
  <c r="E58"/>
  <c r="E59"/>
  <c r="I49"/>
  <c r="I50"/>
  <c r="I48"/>
  <c r="G48"/>
  <c r="G49"/>
  <c r="G50"/>
  <c r="E48"/>
  <c r="E49"/>
  <c r="E50"/>
  <c r="E43"/>
  <c r="D43" s="1"/>
  <c r="E44"/>
  <c r="D44" s="1"/>
  <c r="E45"/>
  <c r="D45" s="1"/>
  <c r="E61" i="4"/>
  <c r="E60"/>
  <c r="E59"/>
  <c r="M55"/>
  <c r="M56"/>
  <c r="M57"/>
  <c r="K55"/>
  <c r="K56"/>
  <c r="K57"/>
  <c r="I55"/>
  <c r="I56"/>
  <c r="I57"/>
  <c r="G55"/>
  <c r="G56"/>
  <c r="G57"/>
  <c r="E55"/>
  <c r="E56"/>
  <c r="E57"/>
  <c r="E52"/>
  <c r="E50"/>
  <c r="E51"/>
  <c r="I46"/>
  <c r="I47"/>
  <c r="I48"/>
  <c r="G46"/>
  <c r="G47"/>
  <c r="G48"/>
  <c r="E46"/>
  <c r="E47"/>
  <c r="E48"/>
  <c r="E41"/>
  <c r="E42"/>
  <c r="E43"/>
  <c r="G58" i="1"/>
  <c r="F58" s="1"/>
  <c r="G59"/>
  <c r="F59" s="1"/>
  <c r="G60"/>
  <c r="F60" s="1"/>
  <c r="E58"/>
  <c r="D58" s="1"/>
  <c r="E59"/>
  <c r="D59" s="1"/>
  <c r="E60"/>
  <c r="D60" s="1"/>
  <c r="E49"/>
  <c r="D49" s="1"/>
  <c r="E50"/>
  <c r="D50" s="1"/>
  <c r="E51"/>
  <c r="D51" s="1"/>
  <c r="G51"/>
  <c r="F51" s="1"/>
  <c r="G49"/>
  <c r="G50"/>
  <c r="F50" s="1"/>
  <c r="U41"/>
  <c r="V41"/>
  <c r="E45" s="1"/>
  <c r="D45" s="1"/>
  <c r="W41"/>
  <c r="E46" s="1"/>
  <c r="D46" s="1"/>
  <c r="E53"/>
  <c r="D53" s="1"/>
  <c r="E63" i="5"/>
  <c r="E61"/>
  <c r="E55" i="1"/>
  <c r="D55" s="1"/>
  <c r="E62"/>
  <c r="D62" s="1"/>
  <c r="E54"/>
  <c r="D54" s="1"/>
  <c r="E63"/>
  <c r="D63" s="1"/>
  <c r="E64"/>
  <c r="D64" s="1"/>
  <c r="J51" i="5" l="1"/>
  <c r="K51"/>
  <c r="E44" i="1"/>
  <c r="D44" s="1"/>
  <c r="D47" s="1"/>
  <c r="L60" i="5"/>
  <c r="M60"/>
  <c r="J60"/>
  <c r="K60"/>
  <c r="I60"/>
  <c r="H60"/>
  <c r="F60"/>
  <c r="G60"/>
  <c r="H51"/>
  <c r="I51"/>
  <c r="F51"/>
  <c r="G51"/>
  <c r="D51"/>
  <c r="D64"/>
  <c r="L58" i="4"/>
  <c r="M58"/>
  <c r="K58"/>
  <c r="H58"/>
  <c r="I58"/>
  <c r="F58"/>
  <c r="G58"/>
  <c r="I49"/>
  <c r="H49"/>
  <c r="G49"/>
  <c r="F49"/>
  <c r="E62"/>
  <c r="D44"/>
  <c r="D60" i="5"/>
  <c r="E51"/>
  <c r="E64"/>
  <c r="D53" i="4"/>
  <c r="F61" i="1"/>
  <c r="G61"/>
  <c r="F49"/>
  <c r="F52" s="1"/>
  <c r="G52"/>
  <c r="D56"/>
  <c r="D65"/>
  <c r="D58" i="4"/>
  <c r="E60" i="5"/>
  <c r="D62" i="4"/>
  <c r="E58"/>
  <c r="E56" i="1"/>
  <c r="D61"/>
  <c r="E53" i="4"/>
  <c r="E65" i="1"/>
  <c r="E49" i="4"/>
  <c r="E52" i="1"/>
  <c r="D49" i="4"/>
  <c r="E44"/>
  <c r="E61" i="1"/>
  <c r="E46" i="5"/>
  <c r="D46"/>
  <c r="D52" i="1"/>
  <c r="E55" i="5" l="1"/>
  <c r="E47" i="1"/>
</calcChain>
</file>

<file path=xl/sharedStrings.xml><?xml version="1.0" encoding="utf-8"?>
<sst xmlns="http://schemas.openxmlformats.org/spreadsheetml/2006/main" count="1658" uniqueCount="1002">
  <si>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</si>
  <si>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</si>
  <si>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</si>
  <si>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</si>
  <si>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</si>
  <si>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</si>
  <si>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</si>
  <si>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</si>
  <si>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</si>
  <si>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</si>
  <si>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</si>
  <si>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</si>
  <si>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</si>
  <si>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</si>
  <si>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</si>
  <si>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</si>
  <si>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</si>
  <si>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</si>
  <si>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</si>
  <si>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</si>
  <si>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</si>
  <si>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</si>
  <si>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</si>
  <si>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</si>
  <si>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</si>
  <si>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</si>
  <si>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</si>
  <si>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</si>
  <si>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</si>
  <si>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</si>
  <si>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</si>
  <si>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</si>
  <si>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</si>
  <si>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</si>
  <si>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</si>
  <si>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</si>
  <si>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</si>
  <si>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</si>
  <si>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</si>
  <si>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</si>
  <si>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</si>
  <si>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</si>
  <si>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</si>
  <si>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</si>
  <si>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</si>
  <si>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</si>
  <si>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</si>
  <si>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</si>
  <si>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</si>
  <si>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</si>
  <si>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</si>
  <si>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</si>
  <si>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</si>
  <si>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</si>
  <si>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</si>
  <si>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</si>
  <si>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</si>
  <si>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</si>
  <si>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</si>
  <si>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</si>
  <si>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</si>
  <si>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</si>
  <si>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</si>
  <si>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</si>
  <si>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</si>
  <si>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</si>
  <si>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</si>
  <si>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</si>
  <si>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</si>
  <si>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</si>
  <si>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</si>
  <si>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</si>
  <si>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</si>
  <si>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</si>
  <si>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</si>
  <si>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</si>
  <si>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</si>
  <si>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</si>
  <si>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</si>
  <si>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</si>
  <si>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</si>
  <si>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</si>
  <si>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</si>
  <si>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</si>
  <si>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</si>
  <si>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</si>
  <si>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</si>
  <si>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</si>
  <si>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</si>
  <si>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</si>
  <si>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</si>
  <si>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</si>
  <si>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</si>
  <si>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</si>
  <si>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</si>
  <si>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</si>
  <si>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</si>
  <si>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</si>
  <si>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</si>
  <si>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</si>
  <si>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</si>
  <si>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</si>
  <si>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</si>
  <si>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</si>
  <si>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</si>
  <si>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</si>
  <si>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</si>
  <si>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</si>
  <si>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</si>
  <si>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</si>
  <si>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</si>
  <si>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</si>
  <si>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</si>
  <si>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</si>
  <si>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</si>
  <si>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</si>
  <si>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</si>
  <si>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</si>
  <si>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</si>
  <si>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</si>
  <si>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</si>
  <si>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</si>
  <si>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</si>
  <si>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</si>
  <si>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</si>
  <si>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</si>
  <si>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</si>
  <si>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</si>
  <si>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</si>
  <si>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</si>
  <si>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</si>
  <si>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</si>
  <si>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</si>
  <si>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</si>
  <si>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</si>
  <si>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</si>
  <si>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</si>
  <si>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</si>
  <si>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</si>
  <si>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</si>
  <si>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</si>
  <si>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</si>
  <si>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</si>
  <si>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</si>
  <si>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</si>
  <si>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</si>
  <si>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</si>
  <si>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</si>
  <si>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</si>
  <si>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</si>
  <si>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</si>
  <si>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</si>
  <si>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</si>
  <si>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</si>
  <si>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</si>
  <si>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</si>
  <si>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</si>
  <si>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</si>
  <si>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</si>
  <si>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</si>
  <si>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</si>
  <si>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</si>
  <si>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</si>
  <si>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</si>
  <si>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</si>
  <si>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</si>
  <si>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</si>
  <si>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</si>
  <si>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</si>
  <si>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</si>
  <si>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</si>
  <si>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</si>
  <si>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</si>
  <si>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</si>
  <si>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</si>
  <si>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</si>
  <si>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</si>
  <si>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</si>
  <si>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</si>
  <si>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</si>
  <si>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</si>
  <si>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</si>
  <si>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</si>
  <si>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</si>
  <si>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</si>
  <si>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</si>
  <si>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</si>
  <si>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</si>
  <si>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</si>
  <si>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</si>
  <si>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</si>
  <si>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</si>
  <si>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</si>
  <si>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</si>
  <si>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</si>
  <si>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соблюдает правила</t>
  </si>
  <si>
    <t>не владеет навыками</t>
  </si>
  <si>
    <t>проявляет активность</t>
  </si>
  <si>
    <t>слушает, но не понимает</t>
  </si>
  <si>
    <t>не знает</t>
  </si>
  <si>
    <t>использует</t>
  </si>
  <si>
    <t>не использует</t>
  </si>
  <si>
    <t>не рисует</t>
  </si>
  <si>
    <t>пересказывает</t>
  </si>
  <si>
    <t>владеет навыками частично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</si>
  <si>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</si>
  <si>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</si>
  <si>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</si>
  <si>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</si>
  <si>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</si>
  <si>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</si>
  <si>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</si>
  <si>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</si>
  <si>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</si>
  <si>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</si>
  <si>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</si>
  <si>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</si>
  <si>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</si>
  <si>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</si>
  <si>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</si>
  <si>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</si>
  <si>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</si>
  <si>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</si>
  <si>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</si>
  <si>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</si>
  <si>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</si>
  <si>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</si>
  <si>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</si>
  <si>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</si>
  <si>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</si>
  <si>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</si>
  <si>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</si>
  <si>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</si>
  <si>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</si>
  <si>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</si>
  <si>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</si>
  <si>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</si>
  <si>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</si>
  <si>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</si>
  <si>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</si>
  <si>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</si>
  <si>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</si>
  <si>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</si>
  <si>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</si>
  <si>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</si>
  <si>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</si>
  <si>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</si>
  <si>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</si>
  <si>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</si>
  <si>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</si>
  <si>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</si>
  <si>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</si>
  <si>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</si>
  <si>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</si>
  <si>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</si>
  <si>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</si>
  <si>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</si>
  <si>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</si>
  <si>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</si>
  <si>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</si>
  <si>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</si>
  <si>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</si>
  <si>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</si>
  <si>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</si>
  <si>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</si>
  <si>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</si>
  <si>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</si>
  <si>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</si>
  <si>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</si>
  <si>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</si>
  <si>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</si>
  <si>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</si>
  <si>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</si>
  <si>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</si>
  <si>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</si>
  <si>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</si>
  <si>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сравнивает</t>
  </si>
  <si>
    <t>различает частично</t>
  </si>
  <si>
    <t>пытается произносить</t>
  </si>
  <si>
    <t>не выполняет</t>
  </si>
  <si>
    <t>пытается сравнивать</t>
  </si>
  <si>
    <t>знает и называет</t>
  </si>
  <si>
    <t>определяет</t>
  </si>
  <si>
    <t>выполняет самостоятельно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</si>
  <si>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</si>
  <si>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</si>
  <si>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</si>
  <si>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</si>
  <si>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</si>
  <si>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</si>
  <si>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</si>
  <si>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</si>
  <si>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</si>
  <si>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</si>
  <si>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</si>
  <si>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</si>
  <si>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</si>
  <si>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</si>
  <si>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</si>
  <si>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</si>
  <si>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</si>
  <si>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</si>
  <si>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</si>
  <si>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</si>
  <si>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</si>
  <si>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</si>
  <si>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</si>
  <si>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</si>
  <si>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</si>
  <si>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</si>
  <si>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</si>
  <si>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</si>
  <si>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</si>
  <si>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</si>
  <si>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</si>
  <si>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</si>
  <si>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</si>
  <si>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</si>
  <si>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</si>
  <si>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</si>
  <si>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</si>
  <si>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</si>
  <si>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</si>
  <si>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</si>
  <si>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</si>
  <si>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</si>
  <si>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</si>
  <si>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</si>
  <si>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</si>
  <si>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</si>
  <si>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</si>
  <si>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</si>
  <si>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</si>
  <si>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</si>
  <si>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</si>
  <si>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</si>
  <si>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</si>
  <si>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</si>
  <si>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</si>
  <si>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</si>
  <si>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</si>
  <si>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</si>
  <si>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</si>
  <si>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</si>
  <si>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</si>
  <si>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</si>
  <si>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</si>
  <si>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</si>
  <si>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</si>
  <si>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</si>
  <si>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</si>
  <si>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</si>
  <si>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</si>
  <si>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</si>
  <si>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</si>
  <si>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</si>
  <si>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</si>
  <si>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</si>
  <si>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</si>
  <si>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</si>
  <si>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</si>
  <si>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</si>
  <si>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</si>
  <si>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</si>
  <si>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</si>
  <si>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</si>
  <si>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</si>
  <si>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</si>
  <si>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</si>
  <si>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</si>
  <si>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</si>
  <si>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</si>
  <si>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</si>
  <si>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</si>
  <si>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</si>
  <si>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</si>
  <si>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</si>
  <si>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</si>
  <si>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</si>
  <si>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</si>
  <si>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</si>
  <si>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</si>
  <si>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</si>
  <si>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</si>
  <si>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</si>
  <si>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</si>
  <si>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</si>
  <si>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</si>
  <si>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</si>
  <si>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</si>
  <si>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</si>
  <si>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</si>
  <si>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</si>
  <si>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</si>
  <si>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</si>
  <si>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</si>
  <si>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</si>
  <si>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</si>
  <si>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</si>
  <si>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</si>
  <si>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</si>
  <si>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</si>
  <si>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</si>
  <si>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</si>
  <si>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</si>
  <si>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</si>
  <si>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</si>
  <si>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</si>
  <si>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</si>
  <si>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</si>
  <si>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</si>
  <si>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</si>
  <si>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</si>
  <si>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</si>
  <si>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</si>
  <si>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</si>
  <si>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</si>
  <si>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</si>
  <si>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</si>
  <si>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</si>
  <si>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</si>
  <si>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</si>
  <si>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</si>
  <si>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</si>
  <si>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</si>
  <si>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</si>
  <si>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</si>
  <si>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</si>
  <si>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</si>
  <si>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</si>
  <si>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</si>
  <si>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</si>
  <si>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</si>
  <si>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</si>
  <si>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</si>
  <si>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</si>
  <si>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</si>
  <si>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</si>
  <si>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</si>
  <si>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</si>
  <si>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</si>
  <si>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</si>
  <si>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</si>
  <si>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</si>
  <si>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</si>
  <si>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</si>
  <si>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</si>
  <si>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</si>
  <si>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</si>
  <si>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</si>
  <si>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</si>
  <si>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</si>
  <si>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</si>
  <si>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</si>
  <si>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</si>
  <si>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</si>
  <si>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</si>
  <si>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</si>
  <si>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</si>
  <si>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</si>
  <si>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</si>
  <si>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</si>
  <si>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</si>
  <si>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</si>
  <si>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</si>
  <si>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</si>
  <si>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</si>
  <si>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</si>
  <si>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</si>
  <si>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</si>
  <si>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</si>
  <si>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</si>
  <si>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</si>
  <si>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</si>
  <si>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</si>
  <si>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</si>
  <si>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</si>
  <si>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</si>
  <si>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</si>
  <si>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</si>
  <si>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</si>
  <si>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</si>
  <si>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</si>
  <si>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</si>
  <si>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</si>
  <si>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</si>
  <si>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</si>
  <si>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</si>
  <si>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</si>
  <si>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</si>
  <si>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</si>
  <si>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</si>
  <si>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</si>
  <si>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</si>
  <si>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</si>
  <si>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</si>
  <si>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</si>
  <si>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</si>
  <si>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</si>
  <si>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</si>
  <si>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</si>
  <si>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</si>
  <si>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</si>
  <si>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</si>
  <si>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</si>
  <si>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</si>
  <si>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</si>
  <si>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</si>
  <si>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</si>
  <si>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</si>
  <si>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</si>
  <si>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</si>
  <si>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</si>
  <si>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</si>
  <si>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</si>
  <si>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</si>
  <si>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</si>
  <si>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</si>
  <si>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</si>
  <si>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</si>
  <si>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</si>
  <si>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</si>
  <si>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</si>
  <si>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</si>
  <si>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</si>
  <si>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</si>
  <si>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</si>
  <si>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</si>
  <si>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</si>
  <si>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</si>
  <si>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</si>
  <si>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</si>
  <si>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</si>
  <si>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</si>
  <si>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</si>
  <si>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</si>
  <si>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</si>
  <si>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</si>
  <si>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</si>
  <si>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</si>
  <si>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</si>
  <si>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</si>
  <si>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</si>
  <si>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</si>
  <si>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</si>
  <si>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</si>
  <si>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</si>
  <si>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</si>
  <si>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</si>
  <si>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</si>
  <si>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</si>
  <si>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</si>
  <si>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</si>
  <si>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</si>
  <si>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</si>
  <si>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</si>
  <si>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</si>
  <si>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</si>
  <si>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</si>
  <si>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</si>
  <si>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</si>
  <si>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</si>
  <si>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</si>
  <si>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</si>
  <si>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</si>
  <si>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</si>
  <si>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</si>
  <si>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</si>
  <si>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</si>
  <si>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</si>
  <si>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</si>
  <si>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</si>
  <si>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</si>
  <si>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</si>
  <si>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</si>
  <si>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</si>
  <si>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</si>
  <si>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</si>
  <si>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</si>
  <si>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</si>
  <si>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</si>
  <si>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</si>
  <si>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</si>
  <si>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</si>
  <si>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</si>
  <si>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</si>
  <si>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</si>
  <si>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</si>
  <si>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</si>
  <si>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</si>
  <si>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</si>
  <si>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</si>
  <si>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</si>
  <si>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</si>
  <si>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</si>
  <si>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</si>
  <si>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</si>
  <si>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</si>
  <si>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</si>
  <si>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</si>
  <si>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</si>
  <si>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</si>
  <si>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</si>
  <si>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</si>
  <si>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</si>
  <si>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</si>
  <si>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</si>
  <si>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</si>
  <si>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</si>
  <si>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</si>
  <si>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</si>
  <si>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</si>
  <si>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</si>
  <si>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</si>
  <si>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</si>
  <si>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</si>
  <si>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</si>
  <si>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</si>
  <si>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</si>
  <si>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</si>
  <si>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</si>
  <si>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</si>
  <si>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</si>
  <si>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</si>
  <si>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</si>
  <si>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</si>
  <si>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</si>
  <si>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</si>
  <si>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</si>
  <si>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</si>
  <si>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</si>
  <si>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</si>
  <si>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</si>
  <si>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</si>
  <si>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</si>
  <si>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</si>
  <si>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</si>
  <si>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</si>
  <si>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</si>
  <si>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</si>
  <si>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</si>
  <si>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</si>
  <si>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</si>
  <si>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</si>
  <si>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</si>
  <si>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</si>
  <si>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</si>
  <si>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</si>
  <si>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</si>
  <si>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</si>
  <si>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</si>
  <si>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</si>
  <si>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</si>
  <si>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</si>
  <si>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</si>
  <si>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</si>
  <si>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</si>
  <si>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</si>
  <si>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</si>
  <si>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</si>
  <si>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</si>
  <si>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</si>
  <si>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</si>
  <si>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</si>
  <si>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</si>
  <si>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</si>
  <si>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</si>
  <si>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</si>
  <si>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</si>
  <si>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</si>
  <si>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</si>
  <si>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</si>
  <si>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</si>
  <si>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</si>
  <si>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</si>
  <si>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</si>
  <si>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</si>
  <si>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</si>
  <si>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</si>
  <si>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</si>
  <si>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</si>
  <si>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</si>
  <si>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</si>
  <si>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</si>
  <si>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</si>
  <si>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</si>
  <si>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</si>
  <si>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</si>
  <si>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</si>
  <si>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</si>
  <si>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</si>
  <si>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</si>
  <si>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</si>
  <si>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</si>
  <si>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</si>
  <si>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</si>
  <si>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</si>
  <si>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</si>
  <si>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</si>
  <si>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</si>
  <si>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</si>
  <si>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</si>
  <si>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</si>
  <si>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</si>
  <si>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</si>
  <si>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</si>
  <si>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</si>
  <si>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</si>
  <si>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</si>
  <si>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</si>
  <si>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</si>
  <si>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</si>
  <si>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</si>
  <si>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</si>
  <si>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</si>
  <si>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</si>
  <si>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</si>
  <si>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</si>
  <si>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</si>
  <si>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</si>
  <si>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</si>
  <si>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</si>
  <si>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</si>
  <si>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</si>
  <si>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</si>
  <si>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</si>
  <si>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</si>
  <si>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</si>
  <si>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</si>
  <si>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</si>
  <si>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</si>
  <si>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</si>
  <si>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</si>
  <si>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</si>
  <si>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</si>
  <si>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</si>
  <si>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</si>
  <si>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</si>
  <si>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</si>
  <si>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</si>
  <si>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</si>
  <si>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</si>
  <si>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</si>
  <si>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</si>
  <si>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</si>
  <si>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</si>
  <si>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</si>
  <si>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</si>
  <si>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</si>
  <si>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</si>
  <si>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</si>
  <si>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</si>
  <si>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</si>
  <si>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</si>
  <si>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</si>
  <si>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</si>
  <si>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</si>
  <si>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</si>
  <si>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</si>
  <si>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</si>
  <si>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</si>
  <si>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</si>
  <si>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</si>
  <si>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</si>
  <si>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</si>
  <si>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</si>
  <si>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</si>
  <si>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</si>
  <si>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</si>
  <si>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</si>
  <si>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</si>
  <si>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</si>
  <si>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</si>
  <si>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</si>
  <si>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</si>
  <si>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</si>
  <si>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</si>
  <si>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</si>
  <si>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</si>
  <si>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</si>
  <si>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</si>
  <si>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</si>
  <si>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</si>
  <si>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</si>
  <si>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</si>
  <si>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</si>
  <si>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</si>
  <si>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</si>
  <si>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</si>
  <si>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</si>
  <si>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</si>
  <si>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</si>
  <si>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</si>
  <si>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</si>
  <si>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</si>
  <si>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</si>
  <si>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</si>
  <si>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</si>
  <si>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</si>
  <si>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</si>
  <si>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</si>
  <si>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</si>
  <si>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</si>
  <si>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</si>
  <si>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</si>
  <si>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</si>
  <si>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</si>
  <si>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</si>
  <si>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</si>
  <si>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</si>
  <si>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</si>
  <si>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</si>
  <si>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</si>
  <si>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</si>
  <si>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</si>
  <si>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</si>
  <si>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</si>
  <si>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</si>
  <si>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</si>
  <si>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</si>
  <si>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</si>
  <si>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</si>
  <si>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</si>
  <si>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</si>
  <si>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</si>
  <si>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</si>
  <si>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</si>
  <si>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</si>
  <si>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</si>
  <si>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</si>
  <si>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</si>
  <si>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</si>
  <si>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</si>
  <si>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</si>
  <si>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</si>
  <si>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</si>
  <si>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</si>
  <si>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</si>
  <si>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</si>
  <si>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</si>
  <si>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</si>
  <si>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</si>
  <si>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</si>
  <si>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</si>
  <si>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</si>
  <si>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</si>
  <si>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</si>
  <si>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</si>
  <si>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</si>
  <si>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</si>
  <si>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</si>
  <si>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</si>
  <si>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</si>
  <si>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</si>
  <si>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</si>
  <si>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</si>
  <si>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</si>
  <si>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</si>
  <si>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</si>
  <si>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</si>
  <si>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</si>
  <si>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</si>
  <si>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</si>
  <si>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</si>
  <si>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</si>
  <si>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</si>
  <si>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</si>
  <si>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</si>
  <si>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</si>
  <si>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</si>
  <si>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</si>
  <si>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</si>
  <si>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</si>
  <si>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</si>
  <si>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</si>
  <si>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</si>
  <si>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</si>
  <si>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</si>
  <si>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</si>
  <si>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</si>
  <si>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</si>
  <si>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</si>
  <si>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</si>
  <si>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</si>
  <si>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</si>
  <si>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</si>
  <si>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</si>
  <si>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</si>
  <si>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</si>
  <si>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</si>
  <si>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</si>
  <si>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</si>
  <si>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</si>
  <si>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</si>
  <si>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</si>
  <si>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</si>
  <si>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</si>
  <si>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</si>
  <si>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</si>
  <si>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</si>
  <si>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</si>
  <si>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</si>
  <si>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</si>
  <si>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</si>
  <si>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</si>
  <si>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</si>
  <si>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</si>
  <si>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</si>
  <si>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</si>
  <si>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</si>
  <si>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</si>
  <si>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</si>
  <si>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</si>
  <si>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</si>
  <si>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</si>
  <si>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</si>
  <si>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</si>
  <si>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</si>
  <si>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</si>
  <si>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</si>
  <si>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</si>
  <si>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</si>
  <si>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</si>
  <si>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</si>
  <si>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</si>
  <si>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</si>
  <si>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</si>
  <si>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</si>
  <si>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</si>
  <si>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</si>
  <si>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</si>
  <si>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</si>
  <si>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</si>
  <si>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</si>
  <si>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</si>
  <si>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</si>
  <si>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</si>
  <si>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</si>
  <si>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</si>
  <si>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</si>
  <si>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</si>
  <si>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</si>
  <si>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</si>
  <si>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</si>
  <si>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</si>
  <si>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</si>
  <si>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</si>
  <si>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</si>
  <si>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</si>
  <si>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</si>
  <si>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</si>
  <si>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</si>
  <si>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</si>
  <si>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</si>
  <si>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</si>
  <si>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</si>
  <si>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 xml:space="preserve">Дадауов Давид Дидарович </t>
  </si>
  <si>
    <t xml:space="preserve">Гричаная Полина Андреевна </t>
  </si>
  <si>
    <t xml:space="preserve">Мусаев Аммар Даниярович </t>
  </si>
  <si>
    <t xml:space="preserve">Гусманова Динара Алиевна  </t>
  </si>
  <si>
    <t xml:space="preserve">Кузьмина Юлия Александровна </t>
  </si>
  <si>
    <t xml:space="preserve">Кульмуханова Аделина Адельхановна   </t>
  </si>
  <si>
    <t xml:space="preserve"> Брязкало Данила Артёмович   </t>
  </si>
  <si>
    <t>Белкина София Евгеньевна</t>
  </si>
  <si>
    <t>Антонов Демид</t>
  </si>
  <si>
    <t xml:space="preserve">Калашникова Злата Георгиевна </t>
  </si>
  <si>
    <t xml:space="preserve">Қанжағали Ұлан Нұрланұлы </t>
  </si>
  <si>
    <t xml:space="preserve">Овчинникова Амалия Анатольевна </t>
  </si>
  <si>
    <t xml:space="preserve">  Балтабай Азиза Әлиқызы  </t>
  </si>
  <si>
    <t>Колосова Валерия Николаевна</t>
  </si>
  <si>
    <t>Кульмуханова Аделина Адельхановна</t>
  </si>
  <si>
    <t xml:space="preserve">Қанатқали Айхан Айболұлы  </t>
  </si>
  <si>
    <t xml:space="preserve">Абай Ақәділ Досболұлы </t>
  </si>
  <si>
    <t xml:space="preserve">Мирякуп Райым  </t>
  </si>
  <si>
    <t xml:space="preserve">Молдабай Умар Арманұлы </t>
  </si>
  <si>
    <t xml:space="preserve">Милан Хабиб Темірланұлы </t>
  </si>
  <si>
    <t xml:space="preserve">Дәуренұлы Ералы           </t>
  </si>
  <si>
    <t xml:space="preserve">Уразаева Айлана Азаматовна </t>
  </si>
  <si>
    <t xml:space="preserve">МЕРЕКОВ МУХАМЕДЖАН  </t>
  </si>
  <si>
    <t xml:space="preserve">                                  Учебный год: 203-2024                           Группа: Астана                Период: Январь   Сроки проведения:промежуточный</t>
  </si>
  <si>
    <t xml:space="preserve">Гончарова Тамара Игоревна </t>
  </si>
  <si>
    <t xml:space="preserve">Салахова Милана Шамильевна </t>
  </si>
  <si>
    <t xml:space="preserve">Садыкова Данелия Руслановна </t>
  </si>
  <si>
    <t>Бақтыгерей Айеркем Талғатқызы</t>
  </si>
  <si>
    <t xml:space="preserve">Нагорный Илья Иванович  </t>
  </si>
  <si>
    <t>Ислямгалиева Айлин Данияровна</t>
  </si>
  <si>
    <t>МулакаевСалим Расулувич</t>
  </si>
  <si>
    <t xml:space="preserve">                                  Учебный год: 202-2024                             Группа: Байконур               Период  Январь    Сроки проведения:промежетучный</t>
  </si>
  <si>
    <t xml:space="preserve">Логашкин Вячеслав Юрьевич </t>
  </si>
  <si>
    <t xml:space="preserve">Газимов Амир Максимович </t>
  </si>
  <si>
    <t xml:space="preserve">Бериков Альтаир Альбертович  </t>
  </si>
  <si>
    <t xml:space="preserve">Сорокин Марк Владимирович </t>
  </si>
  <si>
    <t xml:space="preserve">Ибрашев Аманат Ардакович </t>
  </si>
  <si>
    <t xml:space="preserve">Хрокалов Марк Артемович  </t>
  </si>
  <si>
    <t xml:space="preserve">Грицанова Анжела Алексеевна </t>
  </si>
  <si>
    <t xml:space="preserve">Кубидинова Ляйсан Кудратовна </t>
  </si>
  <si>
    <t xml:space="preserve">Винар Захар Сергеевич    </t>
  </si>
  <si>
    <t xml:space="preserve">Гаврилина Кира Владимировна </t>
  </si>
  <si>
    <t>Дельмухаметов Родион Радмирович</t>
  </si>
  <si>
    <t xml:space="preserve">Сидорин Богдан Александрович   </t>
  </si>
  <si>
    <t xml:space="preserve">Калашников Никола  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</si>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</sst>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11" xfId="0" applyBorder="1"/>
    <xf numFmtId="0" fontId="0" fillId="0" borderId="12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/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O65"/>
  <sheetViews>
    <sheetView topLeftCell="CR1" workbookViewId="0">
      <selection activeCell="DQ41" sqref="DQ41"/>
    </sheetView>
  </sheetViews>
  <sheetFormatPr defaultRowHeight="14.4"/>
  <cols>
    <col min="2" max="2" width="18.33203125" customWidth="1"/>
  </cols>
  <sheetData>
    <row r="1" spans="1:119" ht="15.6">
      <c r="A1" s="6" t="s">
        <v>532</v>
      </c>
      <c r="B1" s="14" t="s">
        <v>124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2" customHeight="1">
      <c r="A2" s="85" t="s">
        <v>533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10" t="s">
        <v>950</v>
      </c>
      <c r="DN2" s="110"/>
    </row>
    <row r="3" spans="1:119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>
      <c r="A4" s="70" t="s">
        <v>0</v>
      </c>
      <c r="B4" s="70" t="s">
        <v>125</v>
      </c>
      <c r="C4" s="104" t="s">
        <v>205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6"/>
      <c r="X4" s="97" t="s">
        <v>207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9"/>
      <c r="BH4" s="81" t="s">
        <v>613</v>
      </c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97" t="s">
        <v>210</v>
      </c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9"/>
      <c r="DA4" s="93" t="s">
        <v>212</v>
      </c>
      <c r="DB4" s="111"/>
      <c r="DC4" s="111"/>
      <c r="DD4" s="111"/>
      <c r="DE4" s="111"/>
      <c r="DF4" s="111"/>
      <c r="DG4" s="111"/>
      <c r="DH4" s="111"/>
      <c r="DI4" s="111"/>
      <c r="DJ4" s="111"/>
      <c r="DK4" s="111"/>
      <c r="DL4" s="111"/>
      <c r="DM4" s="111"/>
      <c r="DN4" s="111"/>
      <c r="DO4" s="94"/>
    </row>
    <row r="5" spans="1:119" ht="15.6" customHeight="1">
      <c r="A5" s="70"/>
      <c r="B5" s="70"/>
      <c r="C5" s="75" t="s">
        <v>206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2"/>
      <c r="X5" s="82" t="s">
        <v>208</v>
      </c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4"/>
      <c r="AS5" s="107" t="s">
        <v>209</v>
      </c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9"/>
      <c r="BH5" s="119" t="s">
        <v>29</v>
      </c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95" t="s">
        <v>211</v>
      </c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102" t="s">
        <v>40</v>
      </c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16" t="s">
        <v>213</v>
      </c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8"/>
    </row>
    <row r="6" spans="1:119" ht="15" customHeight="1">
      <c r="A6" s="70"/>
      <c r="B6" s="70"/>
      <c r="C6" s="97" t="s">
        <v>536</v>
      </c>
      <c r="D6" s="98"/>
      <c r="E6" s="98"/>
      <c r="F6" s="98"/>
      <c r="G6" s="98"/>
      <c r="H6" s="98"/>
      <c r="I6" s="98"/>
      <c r="J6" s="98"/>
      <c r="K6" s="98"/>
      <c r="L6" s="81" t="s">
        <v>553</v>
      </c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0" t="s">
        <v>536</v>
      </c>
      <c r="Y6" s="80"/>
      <c r="Z6" s="80"/>
      <c r="AA6" s="80"/>
      <c r="AB6" s="80"/>
      <c r="AC6" s="80"/>
      <c r="AD6" s="80"/>
      <c r="AE6" s="80"/>
      <c r="AF6" s="80"/>
      <c r="AG6" s="81" t="s">
        <v>553</v>
      </c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0" t="s">
        <v>536</v>
      </c>
      <c r="AT6" s="80"/>
      <c r="AU6" s="80"/>
      <c r="AV6" s="80"/>
      <c r="AW6" s="80"/>
      <c r="AX6" s="80"/>
      <c r="AY6" s="81" t="s">
        <v>553</v>
      </c>
      <c r="AZ6" s="81"/>
      <c r="BA6" s="81"/>
      <c r="BB6" s="81"/>
      <c r="BC6" s="81"/>
      <c r="BD6" s="81"/>
      <c r="BE6" s="81"/>
      <c r="BF6" s="81"/>
      <c r="BG6" s="81"/>
      <c r="BH6" s="80" t="s">
        <v>536</v>
      </c>
      <c r="BI6" s="80"/>
      <c r="BJ6" s="80"/>
      <c r="BK6" s="80"/>
      <c r="BL6" s="80"/>
      <c r="BM6" s="80"/>
      <c r="BN6" s="81" t="s">
        <v>553</v>
      </c>
      <c r="BO6" s="81"/>
      <c r="BP6" s="81"/>
      <c r="BQ6" s="81"/>
      <c r="BR6" s="81"/>
      <c r="BS6" s="81"/>
      <c r="BT6" s="81"/>
      <c r="BU6" s="81"/>
      <c r="BV6" s="81"/>
      <c r="BW6" s="80" t="s">
        <v>536</v>
      </c>
      <c r="BX6" s="80"/>
      <c r="BY6" s="80"/>
      <c r="BZ6" s="80"/>
      <c r="CA6" s="80"/>
      <c r="CB6" s="80"/>
      <c r="CC6" s="81" t="s">
        <v>553</v>
      </c>
      <c r="CD6" s="81"/>
      <c r="CE6" s="81"/>
      <c r="CF6" s="81"/>
      <c r="CG6" s="81"/>
      <c r="CH6" s="81"/>
      <c r="CI6" s="100" t="s">
        <v>536</v>
      </c>
      <c r="CJ6" s="101"/>
      <c r="CK6" s="101"/>
      <c r="CL6" s="101"/>
      <c r="CM6" s="101"/>
      <c r="CN6" s="101"/>
      <c r="CO6" s="101"/>
      <c r="CP6" s="101"/>
      <c r="CQ6" s="101"/>
      <c r="CR6" s="98" t="s">
        <v>553</v>
      </c>
      <c r="CS6" s="98"/>
      <c r="CT6" s="98"/>
      <c r="CU6" s="98"/>
      <c r="CV6" s="98"/>
      <c r="CW6" s="98"/>
      <c r="CX6" s="98"/>
      <c r="CY6" s="98"/>
      <c r="CZ6" s="99"/>
      <c r="DA6" s="100" t="s">
        <v>536</v>
      </c>
      <c r="DB6" s="101"/>
      <c r="DC6" s="101"/>
      <c r="DD6" s="101"/>
      <c r="DE6" s="101"/>
      <c r="DF6" s="112"/>
      <c r="DG6" s="113" t="s">
        <v>553</v>
      </c>
      <c r="DH6" s="114"/>
      <c r="DI6" s="114"/>
      <c r="DJ6" s="114"/>
      <c r="DK6" s="114"/>
      <c r="DL6" s="114"/>
      <c r="DM6" s="114"/>
      <c r="DN6" s="114"/>
      <c r="DO6" s="115"/>
    </row>
    <row r="7" spans="1:119" ht="10.199999999999999" hidden="1" customHeight="1">
      <c r="A7" s="70"/>
      <c r="B7" s="70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>
      <c r="A8" s="70"/>
      <c r="B8" s="70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>
      <c r="A9" s="70"/>
      <c r="B9" s="70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>
      <c r="A10" s="70"/>
      <c r="B10" s="70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>
      <c r="A11" s="70"/>
      <c r="B11" s="70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>
      <c r="A12" s="70"/>
      <c r="B12" s="70"/>
      <c r="C12" s="72" t="s">
        <v>10</v>
      </c>
      <c r="D12" s="73" t="s">
        <v>2</v>
      </c>
      <c r="E12" s="73" t="s">
        <v>3</v>
      </c>
      <c r="F12" s="73" t="s">
        <v>14</v>
      </c>
      <c r="G12" s="73" t="s">
        <v>4</v>
      </c>
      <c r="H12" s="73" t="s">
        <v>5</v>
      </c>
      <c r="I12" s="73" t="s">
        <v>11</v>
      </c>
      <c r="J12" s="73" t="s">
        <v>6</v>
      </c>
      <c r="K12" s="73" t="s">
        <v>7</v>
      </c>
      <c r="L12" s="73" t="s">
        <v>15</v>
      </c>
      <c r="M12" s="73" t="s">
        <v>6</v>
      </c>
      <c r="N12" s="73" t="s">
        <v>7</v>
      </c>
      <c r="O12" s="73" t="s">
        <v>12</v>
      </c>
      <c r="P12" s="73" t="s">
        <v>8</v>
      </c>
      <c r="Q12" s="73" t="s">
        <v>1</v>
      </c>
      <c r="R12" s="73" t="s">
        <v>13</v>
      </c>
      <c r="S12" s="73" t="s">
        <v>3</v>
      </c>
      <c r="T12" s="73" t="s">
        <v>9</v>
      </c>
      <c r="U12" s="73" t="s">
        <v>16</v>
      </c>
      <c r="V12" s="73" t="s">
        <v>3</v>
      </c>
      <c r="W12" s="73" t="s">
        <v>9</v>
      </c>
      <c r="X12" s="73" t="s">
        <v>17</v>
      </c>
      <c r="Y12" s="73"/>
      <c r="Z12" s="73"/>
      <c r="AA12" s="75" t="s">
        <v>18</v>
      </c>
      <c r="AB12" s="76"/>
      <c r="AC12" s="72"/>
      <c r="AD12" s="75" t="s">
        <v>19</v>
      </c>
      <c r="AE12" s="76"/>
      <c r="AF12" s="72"/>
      <c r="AG12" s="73" t="s">
        <v>20</v>
      </c>
      <c r="AH12" s="73"/>
      <c r="AI12" s="73"/>
      <c r="AJ12" s="73" t="s">
        <v>21</v>
      </c>
      <c r="AK12" s="73"/>
      <c r="AL12" s="73"/>
      <c r="AM12" s="73" t="s">
        <v>22</v>
      </c>
      <c r="AN12" s="73"/>
      <c r="AO12" s="73"/>
      <c r="AP12" s="74" t="s">
        <v>23</v>
      </c>
      <c r="AQ12" s="74"/>
      <c r="AR12" s="74"/>
      <c r="AS12" s="73" t="s">
        <v>24</v>
      </c>
      <c r="AT12" s="73"/>
      <c r="AU12" s="73"/>
      <c r="AV12" s="73" t="s">
        <v>25</v>
      </c>
      <c r="AW12" s="73"/>
      <c r="AX12" s="73"/>
      <c r="AY12" s="74" t="s">
        <v>26</v>
      </c>
      <c r="AZ12" s="74"/>
      <c r="BA12" s="74"/>
      <c r="BB12" s="73" t="s">
        <v>27</v>
      </c>
      <c r="BC12" s="73"/>
      <c r="BD12" s="73"/>
      <c r="BE12" s="73" t="s">
        <v>28</v>
      </c>
      <c r="BF12" s="73"/>
      <c r="BG12" s="73"/>
      <c r="BH12" s="77" t="s">
        <v>127</v>
      </c>
      <c r="BI12" s="78"/>
      <c r="BJ12" s="79"/>
      <c r="BK12" s="77" t="s">
        <v>128</v>
      </c>
      <c r="BL12" s="78"/>
      <c r="BM12" s="79"/>
      <c r="BN12" s="77" t="s">
        <v>129</v>
      </c>
      <c r="BO12" s="78"/>
      <c r="BP12" s="79"/>
      <c r="BQ12" s="74" t="s">
        <v>130</v>
      </c>
      <c r="BR12" s="74"/>
      <c r="BS12" s="74"/>
      <c r="BT12" s="74" t="s">
        <v>131</v>
      </c>
      <c r="BU12" s="74"/>
      <c r="BV12" s="74"/>
      <c r="BW12" s="74" t="s">
        <v>30</v>
      </c>
      <c r="BX12" s="74"/>
      <c r="BY12" s="74"/>
      <c r="BZ12" s="74" t="s">
        <v>31</v>
      </c>
      <c r="CA12" s="74"/>
      <c r="CB12" s="74"/>
      <c r="CC12" s="74" t="s">
        <v>32</v>
      </c>
      <c r="CD12" s="74"/>
      <c r="CE12" s="74"/>
      <c r="CF12" s="74" t="s">
        <v>33</v>
      </c>
      <c r="CG12" s="74"/>
      <c r="CH12" s="74"/>
      <c r="CI12" s="74" t="s">
        <v>34</v>
      </c>
      <c r="CJ12" s="74"/>
      <c r="CK12" s="74"/>
      <c r="CL12" s="74" t="s">
        <v>35</v>
      </c>
      <c r="CM12" s="74"/>
      <c r="CN12" s="74"/>
      <c r="CO12" s="74" t="s">
        <v>36</v>
      </c>
      <c r="CP12" s="74"/>
      <c r="CQ12" s="74"/>
      <c r="CR12" s="74" t="s">
        <v>37</v>
      </c>
      <c r="CS12" s="74"/>
      <c r="CT12" s="74"/>
      <c r="CU12" s="74" t="s">
        <v>38</v>
      </c>
      <c r="CV12" s="74"/>
      <c r="CW12" s="74"/>
      <c r="CX12" s="74" t="s">
        <v>39</v>
      </c>
      <c r="CY12" s="74"/>
      <c r="CZ12" s="74"/>
      <c r="DA12" s="74" t="s">
        <v>132</v>
      </c>
      <c r="DB12" s="74"/>
      <c r="DC12" s="74"/>
      <c r="DD12" s="74" t="s">
        <v>133</v>
      </c>
      <c r="DE12" s="74"/>
      <c r="DF12" s="74"/>
      <c r="DG12" s="74" t="s">
        <v>134</v>
      </c>
      <c r="DH12" s="74"/>
      <c r="DI12" s="74"/>
      <c r="DJ12" s="74" t="s">
        <v>135</v>
      </c>
      <c r="DK12" s="74"/>
      <c r="DL12" s="74"/>
      <c r="DM12" s="74" t="s">
        <v>136</v>
      </c>
      <c r="DN12" s="74"/>
      <c r="DO12" s="74"/>
    </row>
    <row r="13" spans="1:119" ht="56.25" customHeight="1">
      <c r="A13" s="70"/>
      <c r="B13" s="71"/>
      <c r="C13" s="69" t="s">
        <v>535</v>
      </c>
      <c r="D13" s="69"/>
      <c r="E13" s="69"/>
      <c r="F13" s="69" t="s">
        <v>945</v>
      </c>
      <c r="G13" s="69"/>
      <c r="H13" s="69"/>
      <c r="I13" s="69" t="s">
        <v>142</v>
      </c>
      <c r="J13" s="69"/>
      <c r="K13" s="69"/>
      <c r="L13" s="67" t="s">
        <v>539</v>
      </c>
      <c r="M13" s="67"/>
      <c r="N13" s="67"/>
      <c r="O13" s="67" t="s">
        <v>540</v>
      </c>
      <c r="P13" s="67"/>
      <c r="Q13" s="67"/>
      <c r="R13" s="67" t="s">
        <v>543</v>
      </c>
      <c r="S13" s="67"/>
      <c r="T13" s="67"/>
      <c r="U13" s="67" t="s">
        <v>545</v>
      </c>
      <c r="V13" s="67"/>
      <c r="W13" s="67"/>
      <c r="X13" s="67" t="s">
        <v>546</v>
      </c>
      <c r="Y13" s="67"/>
      <c r="Z13" s="67"/>
      <c r="AA13" s="68" t="s">
        <v>548</v>
      </c>
      <c r="AB13" s="68"/>
      <c r="AC13" s="68"/>
      <c r="AD13" s="67" t="s">
        <v>549</v>
      </c>
      <c r="AE13" s="67"/>
      <c r="AF13" s="67"/>
      <c r="AG13" s="68" t="s">
        <v>554</v>
      </c>
      <c r="AH13" s="68"/>
      <c r="AI13" s="68"/>
      <c r="AJ13" s="67" t="s">
        <v>556</v>
      </c>
      <c r="AK13" s="67"/>
      <c r="AL13" s="67"/>
      <c r="AM13" s="67" t="s">
        <v>560</v>
      </c>
      <c r="AN13" s="67"/>
      <c r="AO13" s="67"/>
      <c r="AP13" s="67" t="s">
        <v>563</v>
      </c>
      <c r="AQ13" s="67"/>
      <c r="AR13" s="67"/>
      <c r="AS13" s="67" t="s">
        <v>566</v>
      </c>
      <c r="AT13" s="67"/>
      <c r="AU13" s="67"/>
      <c r="AV13" s="67" t="s">
        <v>567</v>
      </c>
      <c r="AW13" s="67"/>
      <c r="AX13" s="67"/>
      <c r="AY13" s="67" t="s">
        <v>569</v>
      </c>
      <c r="AZ13" s="67"/>
      <c r="BA13" s="67"/>
      <c r="BB13" s="67" t="s">
        <v>167</v>
      </c>
      <c r="BC13" s="67"/>
      <c r="BD13" s="67"/>
      <c r="BE13" s="67" t="s">
        <v>572</v>
      </c>
      <c r="BF13" s="67"/>
      <c r="BG13" s="67"/>
      <c r="BH13" s="67" t="s">
        <v>169</v>
      </c>
      <c r="BI13" s="67"/>
      <c r="BJ13" s="67"/>
      <c r="BK13" s="68" t="s">
        <v>574</v>
      </c>
      <c r="BL13" s="68"/>
      <c r="BM13" s="68"/>
      <c r="BN13" s="67" t="s">
        <v>577</v>
      </c>
      <c r="BO13" s="67"/>
      <c r="BP13" s="67"/>
      <c r="BQ13" s="69" t="s">
        <v>172</v>
      </c>
      <c r="BR13" s="69"/>
      <c r="BS13" s="69"/>
      <c r="BT13" s="67" t="s">
        <v>177</v>
      </c>
      <c r="BU13" s="67"/>
      <c r="BV13" s="67"/>
      <c r="BW13" s="67" t="s">
        <v>580</v>
      </c>
      <c r="BX13" s="67"/>
      <c r="BY13" s="67"/>
      <c r="BZ13" s="67" t="s">
        <v>582</v>
      </c>
      <c r="CA13" s="67"/>
      <c r="CB13" s="67"/>
      <c r="CC13" s="67" t="s">
        <v>583</v>
      </c>
      <c r="CD13" s="67"/>
      <c r="CE13" s="67"/>
      <c r="CF13" s="67" t="s">
        <v>587</v>
      </c>
      <c r="CG13" s="67"/>
      <c r="CH13" s="67"/>
      <c r="CI13" s="67" t="s">
        <v>591</v>
      </c>
      <c r="CJ13" s="67"/>
      <c r="CK13" s="67"/>
      <c r="CL13" s="67" t="s">
        <v>594</v>
      </c>
      <c r="CM13" s="67"/>
      <c r="CN13" s="67"/>
      <c r="CO13" s="67" t="s">
        <v>595</v>
      </c>
      <c r="CP13" s="67"/>
      <c r="CQ13" s="67"/>
      <c r="CR13" s="67" t="s">
        <v>596</v>
      </c>
      <c r="CS13" s="67"/>
      <c r="CT13" s="67"/>
      <c r="CU13" s="67" t="s">
        <v>597</v>
      </c>
      <c r="CV13" s="67"/>
      <c r="CW13" s="67"/>
      <c r="CX13" s="67" t="s">
        <v>598</v>
      </c>
      <c r="CY13" s="67"/>
      <c r="CZ13" s="67"/>
      <c r="DA13" s="67" t="s">
        <v>600</v>
      </c>
      <c r="DB13" s="67"/>
      <c r="DC13" s="67"/>
      <c r="DD13" s="67" t="s">
        <v>190</v>
      </c>
      <c r="DE13" s="67"/>
      <c r="DF13" s="67"/>
      <c r="DG13" s="67" t="s">
        <v>604</v>
      </c>
      <c r="DH13" s="67"/>
      <c r="DI13" s="67"/>
      <c r="DJ13" s="67" t="s">
        <v>193</v>
      </c>
      <c r="DK13" s="67"/>
      <c r="DL13" s="67"/>
      <c r="DM13" s="67" t="s">
        <v>194</v>
      </c>
      <c r="DN13" s="67"/>
      <c r="DO13" s="67"/>
    </row>
    <row r="14" spans="1:119" ht="154.5" customHeight="1">
      <c r="A14" s="70"/>
      <c r="B14" s="71"/>
      <c r="C14" s="30" t="s">
        <v>137</v>
      </c>
      <c r="D14" s="30" t="s">
        <v>138</v>
      </c>
      <c r="E14" s="30" t="s">
        <v>139</v>
      </c>
      <c r="F14" s="30" t="s">
        <v>140</v>
      </c>
      <c r="G14" s="30" t="s">
        <v>537</v>
      </c>
      <c r="H14" s="30" t="s">
        <v>141</v>
      </c>
      <c r="I14" s="30" t="s">
        <v>538</v>
      </c>
      <c r="J14" s="30" t="s">
        <v>306</v>
      </c>
      <c r="K14" s="30" t="s">
        <v>144</v>
      </c>
      <c r="L14" s="52" t="s">
        <v>143</v>
      </c>
      <c r="M14" s="52" t="s">
        <v>145</v>
      </c>
      <c r="N14" s="52" t="s">
        <v>144</v>
      </c>
      <c r="O14" s="52" t="s">
        <v>541</v>
      </c>
      <c r="P14" s="52" t="s">
        <v>542</v>
      </c>
      <c r="Q14" s="52" t="s">
        <v>147</v>
      </c>
      <c r="R14" s="52" t="s">
        <v>544</v>
      </c>
      <c r="S14" s="52" t="s">
        <v>149</v>
      </c>
      <c r="T14" s="52" t="s">
        <v>147</v>
      </c>
      <c r="U14" s="52" t="s">
        <v>544</v>
      </c>
      <c r="V14" s="52" t="s">
        <v>373</v>
      </c>
      <c r="W14" s="52" t="s">
        <v>150</v>
      </c>
      <c r="X14" s="52" t="s">
        <v>151</v>
      </c>
      <c r="Y14" s="52" t="s">
        <v>152</v>
      </c>
      <c r="Z14" s="54" t="s">
        <v>547</v>
      </c>
      <c r="AA14" s="30" t="s">
        <v>155</v>
      </c>
      <c r="AB14" s="30" t="s">
        <v>156</v>
      </c>
      <c r="AC14" s="30" t="s">
        <v>159</v>
      </c>
      <c r="AD14" s="55" t="s">
        <v>552</v>
      </c>
      <c r="AE14" s="30" t="s">
        <v>550</v>
      </c>
      <c r="AF14" s="56" t="s">
        <v>551</v>
      </c>
      <c r="AG14" s="30" t="s">
        <v>281</v>
      </c>
      <c r="AH14" s="30" t="s">
        <v>555</v>
      </c>
      <c r="AI14" s="30" t="s">
        <v>154</v>
      </c>
      <c r="AJ14" s="55" t="s">
        <v>557</v>
      </c>
      <c r="AK14" s="52" t="s">
        <v>558</v>
      </c>
      <c r="AL14" s="52" t="s">
        <v>559</v>
      </c>
      <c r="AM14" s="52" t="s">
        <v>153</v>
      </c>
      <c r="AN14" s="52" t="s">
        <v>561</v>
      </c>
      <c r="AO14" s="52" t="s">
        <v>562</v>
      </c>
      <c r="AP14" s="52" t="s">
        <v>188</v>
      </c>
      <c r="AQ14" s="52" t="s">
        <v>564</v>
      </c>
      <c r="AR14" s="52" t="s">
        <v>565</v>
      </c>
      <c r="AS14" s="52" t="s">
        <v>160</v>
      </c>
      <c r="AT14" s="52" t="s">
        <v>161</v>
      </c>
      <c r="AU14" s="52" t="s">
        <v>198</v>
      </c>
      <c r="AV14" s="52" t="s">
        <v>162</v>
      </c>
      <c r="AW14" s="52" t="s">
        <v>163</v>
      </c>
      <c r="AX14" s="52" t="s">
        <v>568</v>
      </c>
      <c r="AY14" s="52" t="s">
        <v>164</v>
      </c>
      <c r="AZ14" s="52" t="s">
        <v>165</v>
      </c>
      <c r="BA14" s="52" t="s">
        <v>166</v>
      </c>
      <c r="BB14" s="52" t="s">
        <v>168</v>
      </c>
      <c r="BC14" s="52" t="s">
        <v>570</v>
      </c>
      <c r="BD14" s="52" t="s">
        <v>571</v>
      </c>
      <c r="BE14" s="52" t="s">
        <v>188</v>
      </c>
      <c r="BF14" s="52" t="s">
        <v>158</v>
      </c>
      <c r="BG14" s="52" t="s">
        <v>159</v>
      </c>
      <c r="BH14" s="52" t="s">
        <v>170</v>
      </c>
      <c r="BI14" s="52" t="s">
        <v>573</v>
      </c>
      <c r="BJ14" s="54" t="s">
        <v>171</v>
      </c>
      <c r="BK14" s="30" t="s">
        <v>575</v>
      </c>
      <c r="BL14" s="30" t="s">
        <v>576</v>
      </c>
      <c r="BM14" s="30" t="s">
        <v>322</v>
      </c>
      <c r="BN14" s="55" t="s">
        <v>578</v>
      </c>
      <c r="BO14" s="52" t="s">
        <v>579</v>
      </c>
      <c r="BP14" s="52" t="s">
        <v>176</v>
      </c>
      <c r="BQ14" s="52" t="s">
        <v>173</v>
      </c>
      <c r="BR14" s="52" t="s">
        <v>174</v>
      </c>
      <c r="BS14" s="52" t="s">
        <v>175</v>
      </c>
      <c r="BT14" s="52" t="s">
        <v>178</v>
      </c>
      <c r="BU14" s="52" t="s">
        <v>179</v>
      </c>
      <c r="BV14" s="52" t="s">
        <v>180</v>
      </c>
      <c r="BW14" s="52" t="s">
        <v>284</v>
      </c>
      <c r="BX14" s="52" t="s">
        <v>581</v>
      </c>
      <c r="BY14" s="52" t="s">
        <v>285</v>
      </c>
      <c r="BZ14" s="52" t="s">
        <v>181</v>
      </c>
      <c r="CA14" s="52" t="s">
        <v>182</v>
      </c>
      <c r="CB14" s="52" t="s">
        <v>183</v>
      </c>
      <c r="CC14" s="52" t="s">
        <v>584</v>
      </c>
      <c r="CD14" s="52" t="s">
        <v>585</v>
      </c>
      <c r="CE14" s="52" t="s">
        <v>586</v>
      </c>
      <c r="CF14" s="52" t="s">
        <v>588</v>
      </c>
      <c r="CG14" s="52" t="s">
        <v>589</v>
      </c>
      <c r="CH14" s="52" t="s">
        <v>590</v>
      </c>
      <c r="CI14" s="52" t="s">
        <v>146</v>
      </c>
      <c r="CJ14" s="52" t="s">
        <v>191</v>
      </c>
      <c r="CK14" s="52" t="s">
        <v>147</v>
      </c>
      <c r="CL14" s="52" t="s">
        <v>592</v>
      </c>
      <c r="CM14" s="52" t="s">
        <v>593</v>
      </c>
      <c r="CN14" s="52" t="s">
        <v>144</v>
      </c>
      <c r="CO14" s="52" t="s">
        <v>164</v>
      </c>
      <c r="CP14" s="52" t="s">
        <v>184</v>
      </c>
      <c r="CQ14" s="52" t="s">
        <v>166</v>
      </c>
      <c r="CR14" s="52" t="s">
        <v>185</v>
      </c>
      <c r="CS14" s="52" t="s">
        <v>186</v>
      </c>
      <c r="CT14" s="52" t="s">
        <v>187</v>
      </c>
      <c r="CU14" s="52" t="s">
        <v>188</v>
      </c>
      <c r="CV14" s="52" t="s">
        <v>278</v>
      </c>
      <c r="CW14" s="52" t="s">
        <v>159</v>
      </c>
      <c r="CX14" s="52" t="s">
        <v>189</v>
      </c>
      <c r="CY14" s="52" t="s">
        <v>599</v>
      </c>
      <c r="CZ14" s="52" t="s">
        <v>147</v>
      </c>
      <c r="DA14" s="52" t="s">
        <v>601</v>
      </c>
      <c r="DB14" s="52" t="s">
        <v>602</v>
      </c>
      <c r="DC14" s="52" t="s">
        <v>603</v>
      </c>
      <c r="DD14" s="52" t="s">
        <v>146</v>
      </c>
      <c r="DE14" s="52" t="s">
        <v>191</v>
      </c>
      <c r="DF14" s="52" t="s">
        <v>147</v>
      </c>
      <c r="DG14" s="52" t="s">
        <v>605</v>
      </c>
      <c r="DH14" s="52" t="s">
        <v>606</v>
      </c>
      <c r="DI14" s="52" t="s">
        <v>607</v>
      </c>
      <c r="DJ14" s="52" t="s">
        <v>608</v>
      </c>
      <c r="DK14" s="52" t="s">
        <v>609</v>
      </c>
      <c r="DL14" s="52" t="s">
        <v>610</v>
      </c>
      <c r="DM14" s="52" t="s">
        <v>195</v>
      </c>
      <c r="DN14" s="52" t="s">
        <v>611</v>
      </c>
      <c r="DO14" s="52" t="s">
        <v>612</v>
      </c>
    </row>
    <row r="15" spans="1:119" ht="15.6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6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6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6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6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6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6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6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6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6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6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6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6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6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6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6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6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6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6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>
      <c r="A40" s="63" t="s">
        <v>126</v>
      </c>
      <c r="B40" s="64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>
      <c r="A41" s="65" t="s">
        <v>531</v>
      </c>
      <c r="B41" s="66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>
      <c r="B42" s="11"/>
      <c r="C42" s="12"/>
    </row>
    <row r="43" spans="1:119">
      <c r="B43" s="86" t="s">
        <v>947</v>
      </c>
      <c r="C43" s="87"/>
      <c r="D43" s="87"/>
      <c r="E43" s="88"/>
      <c r="F43" s="40"/>
      <c r="G43" s="40"/>
    </row>
    <row r="44" spans="1:119">
      <c r="B44" s="17" t="s">
        <v>511</v>
      </c>
      <c r="C44" s="17" t="s">
        <v>519</v>
      </c>
      <c r="D44" s="36">
        <f>E44/100*25</f>
        <v>0</v>
      </c>
      <c r="E44" s="37">
        <f>(C41+F41+I41+L41+O41+R41+U41)/7</f>
        <v>0</v>
      </c>
    </row>
    <row r="45" spans="1:119">
      <c r="B45" s="4" t="s">
        <v>513</v>
      </c>
      <c r="C45" s="4" t="s">
        <v>519</v>
      </c>
      <c r="D45" s="3">
        <f>E45/100*25</f>
        <v>0</v>
      </c>
      <c r="E45" s="32">
        <f>(D41+G41+J41+M41+P41+S41+V41)/7</f>
        <v>0</v>
      </c>
    </row>
    <row r="46" spans="1:119">
      <c r="B46" s="4" t="s">
        <v>514</v>
      </c>
      <c r="C46" s="4" t="s">
        <v>519</v>
      </c>
      <c r="D46" s="3">
        <f>E46/100*25</f>
        <v>0</v>
      </c>
      <c r="E46" s="32">
        <f>(E41+H41+K41+N41+Q41+T41+W41)/7</f>
        <v>0</v>
      </c>
    </row>
    <row r="47" spans="1:119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>
      <c r="B48" s="4"/>
      <c r="C48" s="4"/>
      <c r="D48" s="89" t="s">
        <v>208</v>
      </c>
      <c r="E48" s="89"/>
      <c r="F48" s="90" t="s">
        <v>946</v>
      </c>
      <c r="G48" s="90"/>
    </row>
    <row r="49" spans="2:7">
      <c r="B49" s="4" t="s">
        <v>511</v>
      </c>
      <c r="C49" s="4" t="s">
        <v>520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>
      <c r="B50" s="4" t="s">
        <v>513</v>
      </c>
      <c r="C50" s="4" t="s">
        <v>520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>
      <c r="B51" s="4" t="s">
        <v>514</v>
      </c>
      <c r="C51" s="4" t="s">
        <v>520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>
      <c r="B53" s="4" t="s">
        <v>511</v>
      </c>
      <c r="C53" s="4" t="s">
        <v>521</v>
      </c>
      <c r="D53" s="3">
        <f>E53/100*25</f>
        <v>0</v>
      </c>
      <c r="E53" s="32">
        <f>(BH41+BK41+BN41+BQ41+BT41)/5</f>
        <v>0</v>
      </c>
    </row>
    <row r="54" spans="2:7">
      <c r="B54" s="4" t="s">
        <v>513</v>
      </c>
      <c r="C54" s="4" t="s">
        <v>521</v>
      </c>
      <c r="D54" s="3">
        <f>E54/100*25</f>
        <v>0</v>
      </c>
      <c r="E54" s="32">
        <f>(BI41+BL41+BO41+BR41+BU41)/5</f>
        <v>0</v>
      </c>
    </row>
    <row r="55" spans="2:7">
      <c r="B55" s="4" t="s">
        <v>514</v>
      </c>
      <c r="C55" s="4" t="s">
        <v>521</v>
      </c>
      <c r="D55" s="3">
        <f>E55/100*25</f>
        <v>0</v>
      </c>
      <c r="E55" s="32">
        <f>(BJ41+BM41+BP41+BS41+BV41)/5</f>
        <v>0</v>
      </c>
    </row>
    <row r="56" spans="2:7">
      <c r="B56" s="4"/>
      <c r="C56" s="4"/>
      <c r="D56" s="33">
        <f>SUM(D53:D55)</f>
        <v>0</v>
      </c>
      <c r="E56" s="34">
        <f>SUM(E53:E55)</f>
        <v>0</v>
      </c>
    </row>
    <row r="57" spans="2:7">
      <c r="B57" s="4"/>
      <c r="C57" s="4"/>
      <c r="D57" s="91" t="s">
        <v>211</v>
      </c>
      <c r="E57" s="92"/>
      <c r="F57" s="93" t="s">
        <v>40</v>
      </c>
      <c r="G57" s="94"/>
    </row>
    <row r="58" spans="2:7">
      <c r="B58" s="4" t="s">
        <v>511</v>
      </c>
      <c r="C58" s="4" t="s">
        <v>522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>
      <c r="B59" s="4" t="s">
        <v>513</v>
      </c>
      <c r="C59" s="4" t="s">
        <v>522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>
      <c r="B60" s="4" t="s">
        <v>514</v>
      </c>
      <c r="C60" s="4" t="s">
        <v>522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>
      <c r="B62" s="4" t="s">
        <v>511</v>
      </c>
      <c r="C62" s="4" t="s">
        <v>523</v>
      </c>
      <c r="D62" s="3">
        <f>E62/100*25</f>
        <v>0</v>
      </c>
      <c r="E62" s="32">
        <f>(DA41+DD41+DG41+DJ41+DM41)/5</f>
        <v>0</v>
      </c>
    </row>
    <row r="63" spans="2:7">
      <c r="B63" s="4" t="s">
        <v>513</v>
      </c>
      <c r="C63" s="4" t="s">
        <v>523</v>
      </c>
      <c r="D63" s="3">
        <f>E63/100*25</f>
        <v>0</v>
      </c>
      <c r="E63" s="32">
        <f>(DB41+DE41+DH41+DK41+DN41)/5</f>
        <v>0</v>
      </c>
    </row>
    <row r="64" spans="2:7">
      <c r="B64" s="4" t="s">
        <v>514</v>
      </c>
      <c r="C64" s="4" t="s">
        <v>523</v>
      </c>
      <c r="D64" s="3">
        <f>E64/100*25</f>
        <v>0</v>
      </c>
      <c r="E64" s="32">
        <f>(DC41+DF41+DI41+DL41+DO41)/5</f>
        <v>0</v>
      </c>
    </row>
    <row r="65" spans="2: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R62"/>
  <sheetViews>
    <sheetView tabSelected="1" topLeftCell="A23" workbookViewId="0">
      <selection activeCell="K51" sqref="K51"/>
    </sheetView>
  </sheetViews>
  <sheetFormatPr defaultRowHeight="14.4"/>
  <cols>
    <col min="2" max="2" width="34.6640625" customWidth="1"/>
    <col min="47" max="47" width="9.109375" customWidth="1"/>
    <col min="56" max="56" width="16.109375" customWidth="1"/>
    <col min="57" max="57" width="7.6640625" customWidth="1"/>
    <col min="58" max="58" width="8.44140625" customWidth="1"/>
    <col min="59" max="59" width="8.109375" customWidth="1"/>
    <col min="60" max="60" width="7.5546875" customWidth="1"/>
    <col min="62" max="62" width="7.88671875" customWidth="1"/>
    <col min="63" max="63" width="7.109375" customWidth="1"/>
    <col min="64" max="64" width="6.88671875" customWidth="1"/>
    <col min="65" max="65" width="6.33203125" customWidth="1"/>
    <col min="66" max="66" width="7.5546875" customWidth="1"/>
    <col min="67" max="67" width="6.5546875" customWidth="1"/>
    <col min="68" max="68" width="5.88671875" customWidth="1"/>
    <col min="71" max="71" width="7.44140625" customWidth="1"/>
    <col min="72" max="72" width="7.33203125" customWidth="1"/>
    <col min="73" max="73" width="7.5546875" customWidth="1"/>
    <col min="74" max="74" width="6.6640625" customWidth="1"/>
  </cols>
  <sheetData>
    <row r="1" spans="1:200" ht="15.6">
      <c r="A1" s="6" t="s">
        <v>41</v>
      </c>
      <c r="B1" s="14" t="s">
        <v>220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6">
      <c r="A2" s="8" t="s">
        <v>979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10" t="s">
        <v>950</v>
      </c>
      <c r="GQ2" s="110"/>
    </row>
    <row r="3" spans="1:200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>
      <c r="A4" s="70" t="s">
        <v>0</v>
      </c>
      <c r="B4" s="70" t="s">
        <v>125</v>
      </c>
      <c r="C4" s="128" t="s">
        <v>221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81" t="s">
        <v>207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 t="s">
        <v>613</v>
      </c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137" t="s">
        <v>214</v>
      </c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23" t="s">
        <v>222</v>
      </c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</row>
    <row r="5" spans="1:200" ht="13.5" customHeight="1">
      <c r="A5" s="70"/>
      <c r="B5" s="70"/>
      <c r="C5" s="121" t="s">
        <v>206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 t="s">
        <v>208</v>
      </c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19" t="s">
        <v>209</v>
      </c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 t="s">
        <v>218</v>
      </c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21" t="s">
        <v>219</v>
      </c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 t="s">
        <v>215</v>
      </c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0" t="s">
        <v>211</v>
      </c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0"/>
      <c r="DY5" s="120" t="s">
        <v>216</v>
      </c>
      <c r="DZ5" s="120"/>
      <c r="EA5" s="120"/>
      <c r="EB5" s="120"/>
      <c r="EC5" s="120"/>
      <c r="ED5" s="120"/>
      <c r="EE5" s="120"/>
      <c r="EF5" s="120"/>
      <c r="EG5" s="120"/>
      <c r="EH5" s="120"/>
      <c r="EI5" s="120"/>
      <c r="EJ5" s="120"/>
      <c r="EK5" s="120"/>
      <c r="EL5" s="120"/>
      <c r="EM5" s="120"/>
      <c r="EN5" s="120"/>
      <c r="EO5" s="120"/>
      <c r="EP5" s="120"/>
      <c r="EQ5" s="138" t="s">
        <v>217</v>
      </c>
      <c r="ER5" s="138"/>
      <c r="ES5" s="138"/>
      <c r="ET5" s="138"/>
      <c r="EU5" s="138"/>
      <c r="EV5" s="138"/>
      <c r="EW5" s="138"/>
      <c r="EX5" s="138"/>
      <c r="EY5" s="138"/>
      <c r="EZ5" s="138"/>
      <c r="FA5" s="138"/>
      <c r="FB5" s="138"/>
      <c r="FC5" s="138"/>
      <c r="FD5" s="138"/>
      <c r="FE5" s="138"/>
      <c r="FF5" s="138"/>
      <c r="FG5" s="138"/>
      <c r="FH5" s="138"/>
      <c r="FI5" s="120" t="s">
        <v>40</v>
      </c>
      <c r="FJ5" s="120"/>
      <c r="FK5" s="120"/>
      <c r="FL5" s="120"/>
      <c r="FM5" s="120"/>
      <c r="FN5" s="120"/>
      <c r="FO5" s="120"/>
      <c r="FP5" s="120"/>
      <c r="FQ5" s="120"/>
      <c r="FR5" s="120"/>
      <c r="FS5" s="120"/>
      <c r="FT5" s="120"/>
      <c r="FU5" s="120"/>
      <c r="FV5" s="120"/>
      <c r="FW5" s="120"/>
      <c r="FX5" s="120"/>
      <c r="FY5" s="120"/>
      <c r="FZ5" s="120"/>
      <c r="GA5" s="119" t="s">
        <v>213</v>
      </c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</row>
    <row r="6" spans="1:200" ht="15.6" hidden="1">
      <c r="A6" s="70"/>
      <c r="B6" s="70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>
      <c r="A7" s="70"/>
      <c r="B7" s="70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>
      <c r="A8" s="70"/>
      <c r="B8" s="70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>
      <c r="A9" s="70"/>
      <c r="B9" s="70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>
      <c r="A10" s="70"/>
      <c r="B10" s="70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6">
      <c r="A11" s="70"/>
      <c r="B11" s="70"/>
      <c r="C11" s="121" t="s">
        <v>42</v>
      </c>
      <c r="D11" s="121" t="s">
        <v>2</v>
      </c>
      <c r="E11" s="121" t="s">
        <v>3</v>
      </c>
      <c r="F11" s="121" t="s">
        <v>43</v>
      </c>
      <c r="G11" s="121" t="s">
        <v>6</v>
      </c>
      <c r="H11" s="121" t="s">
        <v>7</v>
      </c>
      <c r="I11" s="121" t="s">
        <v>71</v>
      </c>
      <c r="J11" s="121" t="s">
        <v>6</v>
      </c>
      <c r="K11" s="121" t="s">
        <v>7</v>
      </c>
      <c r="L11" s="121" t="s">
        <v>44</v>
      </c>
      <c r="M11" s="121" t="s">
        <v>1</v>
      </c>
      <c r="N11" s="121" t="s">
        <v>2</v>
      </c>
      <c r="O11" s="121" t="s">
        <v>45</v>
      </c>
      <c r="P11" s="121"/>
      <c r="Q11" s="121"/>
      <c r="R11" s="121" t="s">
        <v>46</v>
      </c>
      <c r="S11" s="121"/>
      <c r="T11" s="121"/>
      <c r="U11" s="121" t="s">
        <v>47</v>
      </c>
      <c r="V11" s="121"/>
      <c r="W11" s="121"/>
      <c r="X11" s="121" t="s">
        <v>48</v>
      </c>
      <c r="Y11" s="121"/>
      <c r="Z11" s="121"/>
      <c r="AA11" s="119" t="s">
        <v>640</v>
      </c>
      <c r="AB11" s="119"/>
      <c r="AC11" s="119"/>
      <c r="AD11" s="119" t="s">
        <v>49</v>
      </c>
      <c r="AE11" s="119"/>
      <c r="AF11" s="119"/>
      <c r="AG11" s="121" t="s">
        <v>50</v>
      </c>
      <c r="AH11" s="121"/>
      <c r="AI11" s="121"/>
      <c r="AJ11" s="119" t="s">
        <v>51</v>
      </c>
      <c r="AK11" s="119"/>
      <c r="AL11" s="119"/>
      <c r="AM11" s="121" t="s">
        <v>52</v>
      </c>
      <c r="AN11" s="121"/>
      <c r="AO11" s="121"/>
      <c r="AP11" s="121" t="s">
        <v>53</v>
      </c>
      <c r="AQ11" s="121"/>
      <c r="AR11" s="121"/>
      <c r="AS11" s="121" t="s">
        <v>54</v>
      </c>
      <c r="AT11" s="121"/>
      <c r="AU11" s="121"/>
      <c r="AV11" s="119" t="s">
        <v>55</v>
      </c>
      <c r="AW11" s="119"/>
      <c r="AX11" s="119"/>
      <c r="AY11" s="119" t="s">
        <v>56</v>
      </c>
      <c r="AZ11" s="119"/>
      <c r="BA11" s="119"/>
      <c r="BB11" s="119" t="s">
        <v>57</v>
      </c>
      <c r="BC11" s="119"/>
      <c r="BD11" s="119"/>
      <c r="BE11" s="119" t="s">
        <v>72</v>
      </c>
      <c r="BF11" s="119"/>
      <c r="BG11" s="119"/>
      <c r="BH11" s="119" t="s">
        <v>664</v>
      </c>
      <c r="BI11" s="119"/>
      <c r="BJ11" s="119"/>
      <c r="BK11" s="119" t="s">
        <v>58</v>
      </c>
      <c r="BL11" s="119"/>
      <c r="BM11" s="119"/>
      <c r="BN11" s="119" t="s">
        <v>59</v>
      </c>
      <c r="BO11" s="119"/>
      <c r="BP11" s="119"/>
      <c r="BQ11" s="119" t="s">
        <v>60</v>
      </c>
      <c r="BR11" s="119"/>
      <c r="BS11" s="119"/>
      <c r="BT11" s="119" t="s">
        <v>61</v>
      </c>
      <c r="BU11" s="119"/>
      <c r="BV11" s="119"/>
      <c r="BW11" s="119" t="s">
        <v>246</v>
      </c>
      <c r="BX11" s="119"/>
      <c r="BY11" s="119"/>
      <c r="BZ11" s="119" t="s">
        <v>247</v>
      </c>
      <c r="CA11" s="119"/>
      <c r="CB11" s="119"/>
      <c r="CC11" s="119" t="s">
        <v>248</v>
      </c>
      <c r="CD11" s="119"/>
      <c r="CE11" s="119"/>
      <c r="CF11" s="119" t="s">
        <v>249</v>
      </c>
      <c r="CG11" s="119"/>
      <c r="CH11" s="119"/>
      <c r="CI11" s="119" t="s">
        <v>250</v>
      </c>
      <c r="CJ11" s="119"/>
      <c r="CK11" s="119"/>
      <c r="CL11" s="119" t="s">
        <v>251</v>
      </c>
      <c r="CM11" s="119"/>
      <c r="CN11" s="119"/>
      <c r="CO11" s="107" t="s">
        <v>62</v>
      </c>
      <c r="CP11" s="108"/>
      <c r="CQ11" s="109"/>
      <c r="CR11" s="119" t="s">
        <v>63</v>
      </c>
      <c r="CS11" s="119"/>
      <c r="CT11" s="119"/>
      <c r="CU11" s="119" t="s">
        <v>73</v>
      </c>
      <c r="CV11" s="119"/>
      <c r="CW11" s="119"/>
      <c r="CX11" s="119" t="s">
        <v>64</v>
      </c>
      <c r="CY11" s="119"/>
      <c r="CZ11" s="119"/>
      <c r="DA11" s="119" t="s">
        <v>65</v>
      </c>
      <c r="DB11" s="119"/>
      <c r="DC11" s="119"/>
      <c r="DD11" s="119" t="s">
        <v>66</v>
      </c>
      <c r="DE11" s="119"/>
      <c r="DF11" s="119"/>
      <c r="DG11" s="119" t="s">
        <v>67</v>
      </c>
      <c r="DH11" s="119"/>
      <c r="DI11" s="119"/>
      <c r="DJ11" s="119" t="s">
        <v>68</v>
      </c>
      <c r="DK11" s="119"/>
      <c r="DL11" s="119"/>
      <c r="DM11" s="119" t="s">
        <v>69</v>
      </c>
      <c r="DN11" s="119"/>
      <c r="DO11" s="119"/>
      <c r="DP11" s="119" t="s">
        <v>70</v>
      </c>
      <c r="DQ11" s="119"/>
      <c r="DR11" s="119"/>
      <c r="DS11" s="119" t="s">
        <v>74</v>
      </c>
      <c r="DT11" s="119"/>
      <c r="DU11" s="119"/>
      <c r="DV11" s="119" t="s">
        <v>75</v>
      </c>
      <c r="DW11" s="119"/>
      <c r="DX11" s="119"/>
      <c r="DY11" s="119" t="s">
        <v>76</v>
      </c>
      <c r="DZ11" s="119"/>
      <c r="EA11" s="119"/>
      <c r="EB11" s="119" t="s">
        <v>229</v>
      </c>
      <c r="EC11" s="119"/>
      <c r="ED11" s="119"/>
      <c r="EE11" s="119" t="s">
        <v>230</v>
      </c>
      <c r="EF11" s="119"/>
      <c r="EG11" s="119"/>
      <c r="EH11" s="119" t="s">
        <v>231</v>
      </c>
      <c r="EI11" s="119"/>
      <c r="EJ11" s="119"/>
      <c r="EK11" s="119" t="s">
        <v>232</v>
      </c>
      <c r="EL11" s="119"/>
      <c r="EM11" s="119"/>
      <c r="EN11" s="119" t="s">
        <v>233</v>
      </c>
      <c r="EO11" s="119"/>
      <c r="EP11" s="119"/>
      <c r="EQ11" s="119" t="s">
        <v>234</v>
      </c>
      <c r="ER11" s="119"/>
      <c r="ES11" s="119"/>
      <c r="ET11" s="119" t="s">
        <v>235</v>
      </c>
      <c r="EU11" s="119"/>
      <c r="EV11" s="119"/>
      <c r="EW11" s="119" t="s">
        <v>236</v>
      </c>
      <c r="EX11" s="119"/>
      <c r="EY11" s="119"/>
      <c r="EZ11" s="119" t="s">
        <v>237</v>
      </c>
      <c r="FA11" s="119"/>
      <c r="FB11" s="119"/>
      <c r="FC11" s="119" t="s">
        <v>238</v>
      </c>
      <c r="FD11" s="119"/>
      <c r="FE11" s="119"/>
      <c r="FF11" s="119" t="s">
        <v>239</v>
      </c>
      <c r="FG11" s="119"/>
      <c r="FH11" s="119"/>
      <c r="FI11" s="119" t="s">
        <v>240</v>
      </c>
      <c r="FJ11" s="119"/>
      <c r="FK11" s="119"/>
      <c r="FL11" s="119" t="s">
        <v>241</v>
      </c>
      <c r="FM11" s="119"/>
      <c r="FN11" s="119"/>
      <c r="FO11" s="119" t="s">
        <v>242</v>
      </c>
      <c r="FP11" s="119"/>
      <c r="FQ11" s="119"/>
      <c r="FR11" s="119" t="s">
        <v>243</v>
      </c>
      <c r="FS11" s="119"/>
      <c r="FT11" s="119"/>
      <c r="FU11" s="119" t="s">
        <v>244</v>
      </c>
      <c r="FV11" s="119"/>
      <c r="FW11" s="119"/>
      <c r="FX11" s="119" t="s">
        <v>245</v>
      </c>
      <c r="FY11" s="119"/>
      <c r="FZ11" s="119"/>
      <c r="GA11" s="119" t="s">
        <v>223</v>
      </c>
      <c r="GB11" s="119"/>
      <c r="GC11" s="119"/>
      <c r="GD11" s="119" t="s">
        <v>224</v>
      </c>
      <c r="GE11" s="119"/>
      <c r="GF11" s="119"/>
      <c r="GG11" s="119" t="s">
        <v>225</v>
      </c>
      <c r="GH11" s="119"/>
      <c r="GI11" s="119"/>
      <c r="GJ11" s="119" t="s">
        <v>226</v>
      </c>
      <c r="GK11" s="119"/>
      <c r="GL11" s="119"/>
      <c r="GM11" s="119" t="s">
        <v>227</v>
      </c>
      <c r="GN11" s="119"/>
      <c r="GO11" s="119"/>
      <c r="GP11" s="119" t="s">
        <v>228</v>
      </c>
      <c r="GQ11" s="119"/>
      <c r="GR11" s="119"/>
    </row>
    <row r="12" spans="1:200" ht="87" customHeight="1">
      <c r="A12" s="70"/>
      <c r="B12" s="70"/>
      <c r="C12" s="67" t="s">
        <v>614</v>
      </c>
      <c r="D12" s="67"/>
      <c r="E12" s="67"/>
      <c r="F12" s="67" t="s">
        <v>616</v>
      </c>
      <c r="G12" s="67"/>
      <c r="H12" s="67"/>
      <c r="I12" s="67" t="s">
        <v>619</v>
      </c>
      <c r="J12" s="67"/>
      <c r="K12" s="67"/>
      <c r="L12" s="67" t="s">
        <v>623</v>
      </c>
      <c r="M12" s="67"/>
      <c r="N12" s="67"/>
      <c r="O12" s="67" t="s">
        <v>627</v>
      </c>
      <c r="P12" s="67"/>
      <c r="Q12" s="67"/>
      <c r="R12" s="67" t="s">
        <v>631</v>
      </c>
      <c r="S12" s="67"/>
      <c r="T12" s="67"/>
      <c r="U12" s="67" t="s">
        <v>635</v>
      </c>
      <c r="V12" s="67"/>
      <c r="W12" s="67"/>
      <c r="X12" s="67" t="s">
        <v>639</v>
      </c>
      <c r="Y12" s="67"/>
      <c r="Z12" s="67"/>
      <c r="AA12" s="67" t="s">
        <v>641</v>
      </c>
      <c r="AB12" s="67"/>
      <c r="AC12" s="67"/>
      <c r="AD12" s="67" t="s">
        <v>291</v>
      </c>
      <c r="AE12" s="67"/>
      <c r="AF12" s="67"/>
      <c r="AG12" s="67" t="s">
        <v>646</v>
      </c>
      <c r="AH12" s="67"/>
      <c r="AI12" s="67"/>
      <c r="AJ12" s="67" t="s">
        <v>647</v>
      </c>
      <c r="AK12" s="67"/>
      <c r="AL12" s="67"/>
      <c r="AM12" s="69" t="s">
        <v>648</v>
      </c>
      <c r="AN12" s="69"/>
      <c r="AO12" s="69"/>
      <c r="AP12" s="69" t="s">
        <v>649</v>
      </c>
      <c r="AQ12" s="69"/>
      <c r="AR12" s="69"/>
      <c r="AS12" s="69" t="s">
        <v>650</v>
      </c>
      <c r="AT12" s="69"/>
      <c r="AU12" s="69"/>
      <c r="AV12" s="69" t="s">
        <v>654</v>
      </c>
      <c r="AW12" s="69"/>
      <c r="AX12" s="69"/>
      <c r="AY12" s="69" t="s">
        <v>658</v>
      </c>
      <c r="AZ12" s="69"/>
      <c r="BA12" s="69"/>
      <c r="BB12" s="69" t="s">
        <v>661</v>
      </c>
      <c r="BC12" s="69"/>
      <c r="BD12" s="69"/>
      <c r="BE12" s="69" t="s">
        <v>662</v>
      </c>
      <c r="BF12" s="69"/>
      <c r="BG12" s="69"/>
      <c r="BH12" s="69" t="s">
        <v>665</v>
      </c>
      <c r="BI12" s="69"/>
      <c r="BJ12" s="69"/>
      <c r="BK12" s="69" t="s">
        <v>666</v>
      </c>
      <c r="BL12" s="69"/>
      <c r="BM12" s="69"/>
      <c r="BN12" s="69" t="s">
        <v>667</v>
      </c>
      <c r="BO12" s="69"/>
      <c r="BP12" s="69"/>
      <c r="BQ12" s="69" t="s">
        <v>313</v>
      </c>
      <c r="BR12" s="69"/>
      <c r="BS12" s="69"/>
      <c r="BT12" s="69" t="s">
        <v>316</v>
      </c>
      <c r="BU12" s="69"/>
      <c r="BV12" s="69"/>
      <c r="BW12" s="67" t="s">
        <v>668</v>
      </c>
      <c r="BX12" s="67"/>
      <c r="BY12" s="67"/>
      <c r="BZ12" s="67" t="s">
        <v>669</v>
      </c>
      <c r="CA12" s="67"/>
      <c r="CB12" s="67"/>
      <c r="CC12" s="67" t="s">
        <v>670</v>
      </c>
      <c r="CD12" s="67"/>
      <c r="CE12" s="67"/>
      <c r="CF12" s="67" t="s">
        <v>674</v>
      </c>
      <c r="CG12" s="67"/>
      <c r="CH12" s="67"/>
      <c r="CI12" s="67" t="s">
        <v>678</v>
      </c>
      <c r="CJ12" s="67"/>
      <c r="CK12" s="67"/>
      <c r="CL12" s="67" t="s">
        <v>327</v>
      </c>
      <c r="CM12" s="67"/>
      <c r="CN12" s="67"/>
      <c r="CO12" s="69" t="s">
        <v>680</v>
      </c>
      <c r="CP12" s="69"/>
      <c r="CQ12" s="69"/>
      <c r="CR12" s="69" t="s">
        <v>684</v>
      </c>
      <c r="CS12" s="69"/>
      <c r="CT12" s="69"/>
      <c r="CU12" s="69" t="s">
        <v>687</v>
      </c>
      <c r="CV12" s="69"/>
      <c r="CW12" s="69"/>
      <c r="CX12" s="69" t="s">
        <v>691</v>
      </c>
      <c r="CY12" s="69"/>
      <c r="CZ12" s="69"/>
      <c r="DA12" s="69" t="s">
        <v>335</v>
      </c>
      <c r="DB12" s="69"/>
      <c r="DC12" s="69"/>
      <c r="DD12" s="67" t="s">
        <v>692</v>
      </c>
      <c r="DE12" s="67"/>
      <c r="DF12" s="67"/>
      <c r="DG12" s="67" t="s">
        <v>696</v>
      </c>
      <c r="DH12" s="67"/>
      <c r="DI12" s="67"/>
      <c r="DJ12" s="67" t="s">
        <v>700</v>
      </c>
      <c r="DK12" s="67"/>
      <c r="DL12" s="67"/>
      <c r="DM12" s="69" t="s">
        <v>702</v>
      </c>
      <c r="DN12" s="69"/>
      <c r="DO12" s="69"/>
      <c r="DP12" s="67" t="s">
        <v>703</v>
      </c>
      <c r="DQ12" s="67"/>
      <c r="DR12" s="67"/>
      <c r="DS12" s="67" t="s">
        <v>343</v>
      </c>
      <c r="DT12" s="67"/>
      <c r="DU12" s="67"/>
      <c r="DV12" s="67" t="s">
        <v>345</v>
      </c>
      <c r="DW12" s="67"/>
      <c r="DX12" s="67"/>
      <c r="DY12" s="69" t="s">
        <v>708</v>
      </c>
      <c r="DZ12" s="69"/>
      <c r="EA12" s="69"/>
      <c r="EB12" s="69" t="s">
        <v>711</v>
      </c>
      <c r="EC12" s="69"/>
      <c r="ED12" s="69"/>
      <c r="EE12" s="69" t="s">
        <v>712</v>
      </c>
      <c r="EF12" s="69"/>
      <c r="EG12" s="69"/>
      <c r="EH12" s="69" t="s">
        <v>716</v>
      </c>
      <c r="EI12" s="69"/>
      <c r="EJ12" s="69"/>
      <c r="EK12" s="69" t="s">
        <v>720</v>
      </c>
      <c r="EL12" s="69"/>
      <c r="EM12" s="69"/>
      <c r="EN12" s="69" t="s">
        <v>351</v>
      </c>
      <c r="EO12" s="69"/>
      <c r="EP12" s="69"/>
      <c r="EQ12" s="67" t="s">
        <v>722</v>
      </c>
      <c r="ER12" s="67"/>
      <c r="ES12" s="67"/>
      <c r="ET12" s="67" t="s">
        <v>358</v>
      </c>
      <c r="EU12" s="67"/>
      <c r="EV12" s="67"/>
      <c r="EW12" s="67" t="s">
        <v>729</v>
      </c>
      <c r="EX12" s="67"/>
      <c r="EY12" s="67"/>
      <c r="EZ12" s="67" t="s">
        <v>354</v>
      </c>
      <c r="FA12" s="67"/>
      <c r="FB12" s="67"/>
      <c r="FC12" s="67" t="s">
        <v>355</v>
      </c>
      <c r="FD12" s="67"/>
      <c r="FE12" s="67"/>
      <c r="FF12" s="67" t="s">
        <v>736</v>
      </c>
      <c r="FG12" s="67"/>
      <c r="FH12" s="67"/>
      <c r="FI12" s="69" t="s">
        <v>740</v>
      </c>
      <c r="FJ12" s="69"/>
      <c r="FK12" s="69"/>
      <c r="FL12" s="69" t="s">
        <v>744</v>
      </c>
      <c r="FM12" s="69"/>
      <c r="FN12" s="69"/>
      <c r="FO12" s="69" t="s">
        <v>748</v>
      </c>
      <c r="FP12" s="69"/>
      <c r="FQ12" s="69"/>
      <c r="FR12" s="69" t="s">
        <v>360</v>
      </c>
      <c r="FS12" s="69"/>
      <c r="FT12" s="69"/>
      <c r="FU12" s="69" t="s">
        <v>755</v>
      </c>
      <c r="FV12" s="69"/>
      <c r="FW12" s="69"/>
      <c r="FX12" s="69" t="s">
        <v>758</v>
      </c>
      <c r="FY12" s="69"/>
      <c r="FZ12" s="69"/>
      <c r="GA12" s="67" t="s">
        <v>762</v>
      </c>
      <c r="GB12" s="67"/>
      <c r="GC12" s="67"/>
      <c r="GD12" s="67" t="s">
        <v>763</v>
      </c>
      <c r="GE12" s="67"/>
      <c r="GF12" s="67"/>
      <c r="GG12" s="67" t="s">
        <v>767</v>
      </c>
      <c r="GH12" s="67"/>
      <c r="GI12" s="67"/>
      <c r="GJ12" s="67" t="s">
        <v>771</v>
      </c>
      <c r="GK12" s="67"/>
      <c r="GL12" s="67"/>
      <c r="GM12" s="67" t="s">
        <v>775</v>
      </c>
      <c r="GN12" s="67"/>
      <c r="GO12" s="67"/>
      <c r="GP12" s="67" t="s">
        <v>779</v>
      </c>
      <c r="GQ12" s="67"/>
      <c r="GR12" s="67"/>
    </row>
    <row r="13" spans="1:200" ht="144">
      <c r="A13" s="70"/>
      <c r="B13" s="70"/>
      <c r="C13" s="52" t="s">
        <v>538</v>
      </c>
      <c r="D13" s="52" t="s">
        <v>593</v>
      </c>
      <c r="E13" s="52" t="s">
        <v>615</v>
      </c>
      <c r="F13" s="52" t="s">
        <v>617</v>
      </c>
      <c r="G13" s="52" t="s">
        <v>286</v>
      </c>
      <c r="H13" s="52" t="s">
        <v>618</v>
      </c>
      <c r="I13" s="52" t="s">
        <v>620</v>
      </c>
      <c r="J13" s="52" t="s">
        <v>621</v>
      </c>
      <c r="K13" s="52" t="s">
        <v>622</v>
      </c>
      <c r="L13" s="52" t="s">
        <v>624</v>
      </c>
      <c r="M13" s="52" t="s">
        <v>625</v>
      </c>
      <c r="N13" s="52" t="s">
        <v>626</v>
      </c>
      <c r="O13" s="52" t="s">
        <v>628</v>
      </c>
      <c r="P13" s="52" t="s">
        <v>629</v>
      </c>
      <c r="Q13" s="52" t="s">
        <v>630</v>
      </c>
      <c r="R13" s="52" t="s">
        <v>632</v>
      </c>
      <c r="S13" s="52" t="s">
        <v>633</v>
      </c>
      <c r="T13" s="52" t="s">
        <v>634</v>
      </c>
      <c r="U13" s="52" t="s">
        <v>636</v>
      </c>
      <c r="V13" s="52" t="s">
        <v>637</v>
      </c>
      <c r="W13" s="52" t="s">
        <v>638</v>
      </c>
      <c r="X13" s="52" t="s">
        <v>200</v>
      </c>
      <c r="Y13" s="52" t="s">
        <v>288</v>
      </c>
      <c r="Z13" s="52" t="s">
        <v>201</v>
      </c>
      <c r="AA13" s="52" t="s">
        <v>289</v>
      </c>
      <c r="AB13" s="52" t="s">
        <v>642</v>
      </c>
      <c r="AC13" s="52" t="s">
        <v>290</v>
      </c>
      <c r="AD13" s="52" t="s">
        <v>643</v>
      </c>
      <c r="AE13" s="52" t="s">
        <v>644</v>
      </c>
      <c r="AF13" s="52" t="s">
        <v>645</v>
      </c>
      <c r="AG13" s="52" t="s">
        <v>295</v>
      </c>
      <c r="AH13" s="52" t="s">
        <v>296</v>
      </c>
      <c r="AI13" s="52" t="s">
        <v>297</v>
      </c>
      <c r="AJ13" s="52" t="s">
        <v>203</v>
      </c>
      <c r="AK13" s="52" t="s">
        <v>298</v>
      </c>
      <c r="AL13" s="52" t="s">
        <v>299</v>
      </c>
      <c r="AM13" s="52" t="s">
        <v>300</v>
      </c>
      <c r="AN13" s="52" t="s">
        <v>301</v>
      </c>
      <c r="AO13" s="52" t="s">
        <v>302</v>
      </c>
      <c r="AP13" s="52" t="s">
        <v>303</v>
      </c>
      <c r="AQ13" s="52" t="s">
        <v>304</v>
      </c>
      <c r="AR13" s="52" t="s">
        <v>305</v>
      </c>
      <c r="AS13" s="52" t="s">
        <v>651</v>
      </c>
      <c r="AT13" s="52" t="s">
        <v>652</v>
      </c>
      <c r="AU13" s="52" t="s">
        <v>653</v>
      </c>
      <c r="AV13" s="52" t="s">
        <v>655</v>
      </c>
      <c r="AW13" s="52" t="s">
        <v>656</v>
      </c>
      <c r="AX13" s="52" t="s">
        <v>657</v>
      </c>
      <c r="AY13" s="52" t="s">
        <v>659</v>
      </c>
      <c r="AZ13" s="52" t="s">
        <v>660</v>
      </c>
      <c r="BA13" s="52" t="s">
        <v>147</v>
      </c>
      <c r="BB13" s="52" t="s">
        <v>307</v>
      </c>
      <c r="BC13" s="52" t="s">
        <v>308</v>
      </c>
      <c r="BD13" s="52" t="s">
        <v>309</v>
      </c>
      <c r="BE13" s="30" t="s">
        <v>157</v>
      </c>
      <c r="BF13" s="30" t="s">
        <v>156</v>
      </c>
      <c r="BG13" s="30" t="s">
        <v>663</v>
      </c>
      <c r="BH13" s="30" t="s">
        <v>310</v>
      </c>
      <c r="BI13" s="30" t="s">
        <v>311</v>
      </c>
      <c r="BJ13" s="30" t="s">
        <v>312</v>
      </c>
      <c r="BK13" s="30" t="s">
        <v>188</v>
      </c>
      <c r="BL13" s="30" t="s">
        <v>158</v>
      </c>
      <c r="BM13" s="30" t="s">
        <v>159</v>
      </c>
      <c r="BN13" s="30" t="s">
        <v>292</v>
      </c>
      <c r="BO13" s="30" t="s">
        <v>293</v>
      </c>
      <c r="BP13" s="30" t="s">
        <v>294</v>
      </c>
      <c r="BQ13" s="30" t="s">
        <v>313</v>
      </c>
      <c r="BR13" s="30" t="s">
        <v>314</v>
      </c>
      <c r="BS13" s="30" t="s">
        <v>315</v>
      </c>
      <c r="BT13" s="30" t="s">
        <v>316</v>
      </c>
      <c r="BU13" s="30" t="s">
        <v>317</v>
      </c>
      <c r="BV13" s="30" t="s">
        <v>318</v>
      </c>
      <c r="BW13" s="52" t="s">
        <v>319</v>
      </c>
      <c r="BX13" s="52" t="s">
        <v>320</v>
      </c>
      <c r="BY13" s="52" t="s">
        <v>321</v>
      </c>
      <c r="BZ13" s="52" t="s">
        <v>276</v>
      </c>
      <c r="CA13" s="52" t="s">
        <v>280</v>
      </c>
      <c r="CB13" s="52" t="s">
        <v>323</v>
      </c>
      <c r="CC13" s="30" t="s">
        <v>671</v>
      </c>
      <c r="CD13" s="30" t="s">
        <v>672</v>
      </c>
      <c r="CE13" s="30" t="s">
        <v>673</v>
      </c>
      <c r="CF13" s="52" t="s">
        <v>675</v>
      </c>
      <c r="CG13" s="52" t="s">
        <v>676</v>
      </c>
      <c r="CH13" s="52" t="s">
        <v>677</v>
      </c>
      <c r="CI13" s="52" t="s">
        <v>324</v>
      </c>
      <c r="CJ13" s="52" t="s">
        <v>325</v>
      </c>
      <c r="CK13" s="52" t="s">
        <v>326</v>
      </c>
      <c r="CL13" s="52" t="s">
        <v>327</v>
      </c>
      <c r="CM13" s="52" t="s">
        <v>328</v>
      </c>
      <c r="CN13" s="52" t="s">
        <v>679</v>
      </c>
      <c r="CO13" s="30" t="s">
        <v>681</v>
      </c>
      <c r="CP13" s="30" t="s">
        <v>682</v>
      </c>
      <c r="CQ13" s="30" t="s">
        <v>683</v>
      </c>
      <c r="CR13" s="30" t="s">
        <v>685</v>
      </c>
      <c r="CS13" s="30" t="s">
        <v>686</v>
      </c>
      <c r="CT13" s="30" t="s">
        <v>202</v>
      </c>
      <c r="CU13" s="30" t="s">
        <v>688</v>
      </c>
      <c r="CV13" s="30" t="s">
        <v>689</v>
      </c>
      <c r="CW13" s="30" t="s">
        <v>690</v>
      </c>
      <c r="CX13" s="30" t="s">
        <v>332</v>
      </c>
      <c r="CY13" s="30" t="s">
        <v>333</v>
      </c>
      <c r="CZ13" s="30" t="s">
        <v>334</v>
      </c>
      <c r="DA13" s="30" t="s">
        <v>335</v>
      </c>
      <c r="DB13" s="30" t="s">
        <v>336</v>
      </c>
      <c r="DC13" s="30" t="s">
        <v>337</v>
      </c>
      <c r="DD13" s="30" t="s">
        <v>693</v>
      </c>
      <c r="DE13" s="30" t="s">
        <v>694</v>
      </c>
      <c r="DF13" s="30" t="s">
        <v>695</v>
      </c>
      <c r="DG13" s="52" t="s">
        <v>697</v>
      </c>
      <c r="DH13" s="52" t="s">
        <v>698</v>
      </c>
      <c r="DI13" s="52" t="s">
        <v>699</v>
      </c>
      <c r="DJ13" s="52" t="s">
        <v>338</v>
      </c>
      <c r="DK13" s="52" t="s">
        <v>339</v>
      </c>
      <c r="DL13" s="52" t="s">
        <v>701</v>
      </c>
      <c r="DM13" s="52" t="s">
        <v>340</v>
      </c>
      <c r="DN13" s="52" t="s">
        <v>341</v>
      </c>
      <c r="DO13" s="52" t="s">
        <v>342</v>
      </c>
      <c r="DP13" s="52" t="s">
        <v>329</v>
      </c>
      <c r="DQ13" s="52" t="s">
        <v>330</v>
      </c>
      <c r="DR13" s="52" t="s">
        <v>331</v>
      </c>
      <c r="DS13" s="52" t="s">
        <v>704</v>
      </c>
      <c r="DT13" s="52" t="s">
        <v>705</v>
      </c>
      <c r="DU13" s="52" t="s">
        <v>344</v>
      </c>
      <c r="DV13" s="52" t="s">
        <v>345</v>
      </c>
      <c r="DW13" s="52" t="s">
        <v>706</v>
      </c>
      <c r="DX13" s="52" t="s">
        <v>707</v>
      </c>
      <c r="DY13" s="52" t="s">
        <v>708</v>
      </c>
      <c r="DZ13" s="52" t="s">
        <v>709</v>
      </c>
      <c r="EA13" s="52" t="s">
        <v>710</v>
      </c>
      <c r="EB13" s="52" t="s">
        <v>346</v>
      </c>
      <c r="EC13" s="52" t="s">
        <v>347</v>
      </c>
      <c r="ED13" s="52" t="s">
        <v>348</v>
      </c>
      <c r="EE13" s="52" t="s">
        <v>713</v>
      </c>
      <c r="EF13" s="52" t="s">
        <v>714</v>
      </c>
      <c r="EG13" s="52" t="s">
        <v>715</v>
      </c>
      <c r="EH13" s="52" t="s">
        <v>717</v>
      </c>
      <c r="EI13" s="52" t="s">
        <v>718</v>
      </c>
      <c r="EJ13" s="52" t="s">
        <v>719</v>
      </c>
      <c r="EK13" s="52" t="s">
        <v>349</v>
      </c>
      <c r="EL13" s="52" t="s">
        <v>721</v>
      </c>
      <c r="EM13" s="52" t="s">
        <v>350</v>
      </c>
      <c r="EN13" s="52" t="s">
        <v>351</v>
      </c>
      <c r="EO13" s="52" t="s">
        <v>352</v>
      </c>
      <c r="EP13" s="52" t="s">
        <v>353</v>
      </c>
      <c r="EQ13" s="52" t="s">
        <v>723</v>
      </c>
      <c r="ER13" s="52" t="s">
        <v>724</v>
      </c>
      <c r="ES13" s="52" t="s">
        <v>725</v>
      </c>
      <c r="ET13" s="52" t="s">
        <v>726</v>
      </c>
      <c r="EU13" s="52" t="s">
        <v>727</v>
      </c>
      <c r="EV13" s="52" t="s">
        <v>728</v>
      </c>
      <c r="EW13" s="52" t="s">
        <v>729</v>
      </c>
      <c r="EX13" s="52" t="s">
        <v>730</v>
      </c>
      <c r="EY13" s="52" t="s">
        <v>731</v>
      </c>
      <c r="EZ13" s="52" t="s">
        <v>732</v>
      </c>
      <c r="FA13" s="52" t="s">
        <v>733</v>
      </c>
      <c r="FB13" s="52" t="s">
        <v>734</v>
      </c>
      <c r="FC13" s="52" t="s">
        <v>356</v>
      </c>
      <c r="FD13" s="52" t="s">
        <v>357</v>
      </c>
      <c r="FE13" s="52" t="s">
        <v>735</v>
      </c>
      <c r="FF13" s="52" t="s">
        <v>737</v>
      </c>
      <c r="FG13" s="52" t="s">
        <v>738</v>
      </c>
      <c r="FH13" s="52" t="s">
        <v>739</v>
      </c>
      <c r="FI13" s="30" t="s">
        <v>741</v>
      </c>
      <c r="FJ13" s="30" t="s">
        <v>742</v>
      </c>
      <c r="FK13" s="30" t="s">
        <v>743</v>
      </c>
      <c r="FL13" s="30" t="s">
        <v>745</v>
      </c>
      <c r="FM13" s="30" t="s">
        <v>746</v>
      </c>
      <c r="FN13" s="30" t="s">
        <v>747</v>
      </c>
      <c r="FO13" s="30" t="s">
        <v>749</v>
      </c>
      <c r="FP13" s="30" t="s">
        <v>750</v>
      </c>
      <c r="FQ13" s="30" t="s">
        <v>751</v>
      </c>
      <c r="FR13" s="30" t="s">
        <v>752</v>
      </c>
      <c r="FS13" s="30" t="s">
        <v>753</v>
      </c>
      <c r="FT13" s="30" t="s">
        <v>754</v>
      </c>
      <c r="FU13" s="30" t="s">
        <v>282</v>
      </c>
      <c r="FV13" s="30" t="s">
        <v>756</v>
      </c>
      <c r="FW13" s="30" t="s">
        <v>757</v>
      </c>
      <c r="FX13" s="30" t="s">
        <v>759</v>
      </c>
      <c r="FY13" s="30" t="s">
        <v>760</v>
      </c>
      <c r="FZ13" s="30" t="s">
        <v>761</v>
      </c>
      <c r="GA13" s="52" t="s">
        <v>361</v>
      </c>
      <c r="GB13" s="52" t="s">
        <v>362</v>
      </c>
      <c r="GC13" s="52" t="s">
        <v>363</v>
      </c>
      <c r="GD13" s="52" t="s">
        <v>764</v>
      </c>
      <c r="GE13" s="52" t="s">
        <v>765</v>
      </c>
      <c r="GF13" s="52" t="s">
        <v>766</v>
      </c>
      <c r="GG13" s="52" t="s">
        <v>768</v>
      </c>
      <c r="GH13" s="52" t="s">
        <v>769</v>
      </c>
      <c r="GI13" s="52" t="s">
        <v>770</v>
      </c>
      <c r="GJ13" s="52" t="s">
        <v>772</v>
      </c>
      <c r="GK13" s="52" t="s">
        <v>773</v>
      </c>
      <c r="GL13" s="52" t="s">
        <v>774</v>
      </c>
      <c r="GM13" s="52" t="s">
        <v>776</v>
      </c>
      <c r="GN13" s="52" t="s">
        <v>777</v>
      </c>
      <c r="GO13" s="52" t="s">
        <v>778</v>
      </c>
      <c r="GP13" s="52" t="s">
        <v>780</v>
      </c>
      <c r="GQ13" s="52" t="s">
        <v>781</v>
      </c>
      <c r="GR13" s="52" t="s">
        <v>782</v>
      </c>
    </row>
    <row r="14" spans="1:200" ht="15.6">
      <c r="A14" s="28">
        <v>1</v>
      </c>
      <c r="B14" s="141" t="s">
        <v>956</v>
      </c>
      <c r="C14" s="5">
        <v>1</v>
      </c>
      <c r="D14" s="5"/>
      <c r="E14" s="5"/>
      <c r="F14" s="13"/>
      <c r="G14" s="13">
        <v>1</v>
      </c>
      <c r="H14" s="13"/>
      <c r="I14" s="13">
        <v>1</v>
      </c>
      <c r="J14" s="13"/>
      <c r="K14" s="13"/>
      <c r="L14" s="13"/>
      <c r="M14" s="13">
        <v>1</v>
      </c>
      <c r="N14" s="13"/>
      <c r="O14" s="13"/>
      <c r="P14" s="13">
        <v>1</v>
      </c>
      <c r="Q14" s="13"/>
      <c r="R14" s="13">
        <v>1</v>
      </c>
      <c r="S14" s="13"/>
      <c r="T14" s="13"/>
      <c r="U14" s="13"/>
      <c r="V14">
        <v>1</v>
      </c>
      <c r="W14" s="13"/>
      <c r="X14" s="13">
        <v>1</v>
      </c>
      <c r="Y14" s="13"/>
      <c r="Z14" s="13"/>
      <c r="AA14" s="17"/>
      <c r="AB14" s="17">
        <v>1</v>
      </c>
      <c r="AC14" s="17"/>
      <c r="AD14" s="17"/>
      <c r="AE14" s="17"/>
      <c r="AF14" s="17">
        <v>1</v>
      </c>
      <c r="AG14" s="17"/>
      <c r="AH14" s="17">
        <v>1</v>
      </c>
      <c r="AI14" s="17"/>
      <c r="AJ14" s="17"/>
      <c r="AK14" s="17">
        <v>1</v>
      </c>
      <c r="AL14" s="17"/>
      <c r="AM14" s="17"/>
      <c r="AN14" s="17">
        <v>1</v>
      </c>
      <c r="AO14" s="17"/>
      <c r="AP14" s="17"/>
      <c r="AQ14" s="17">
        <v>1</v>
      </c>
      <c r="AR14" s="17"/>
      <c r="AS14" s="17"/>
      <c r="AT14" s="17">
        <v>1</v>
      </c>
      <c r="AU14" s="22"/>
      <c r="AV14" s="17"/>
      <c r="AW14" s="17">
        <v>1</v>
      </c>
      <c r="AX14" s="17"/>
      <c r="AY14" s="17"/>
      <c r="AZ14" s="17">
        <v>1</v>
      </c>
      <c r="BA14" s="17"/>
      <c r="BB14" s="17"/>
      <c r="BC14" s="17">
        <v>1</v>
      </c>
      <c r="BD14" s="17"/>
      <c r="BE14" s="13"/>
      <c r="BF14" s="13"/>
      <c r="BG14" s="13">
        <v>1</v>
      </c>
      <c r="BH14" s="21"/>
      <c r="BI14" s="17">
        <v>1</v>
      </c>
      <c r="BJ14" s="17"/>
      <c r="BK14" s="17"/>
      <c r="BL14" s="17">
        <v>1</v>
      </c>
      <c r="BM14" s="17"/>
      <c r="BN14" s="17">
        <v>1</v>
      </c>
      <c r="BO14" s="17"/>
      <c r="BP14" s="17"/>
      <c r="BQ14" s="17"/>
      <c r="BR14" s="17">
        <v>1</v>
      </c>
      <c r="BS14" s="17"/>
      <c r="BT14" s="17"/>
      <c r="BU14" s="17">
        <v>1</v>
      </c>
      <c r="BV14" s="17"/>
      <c r="BW14" s="21"/>
      <c r="BX14" s="17">
        <v>1</v>
      </c>
      <c r="BY14" s="17"/>
      <c r="BZ14" s="17"/>
      <c r="CA14" s="17">
        <v>1</v>
      </c>
      <c r="CB14" s="17"/>
      <c r="CC14" s="17"/>
      <c r="CD14" s="17">
        <v>1</v>
      </c>
      <c r="CE14" s="17"/>
      <c r="CF14" s="17"/>
      <c r="CG14" s="17">
        <v>1</v>
      </c>
      <c r="CH14" s="17"/>
      <c r="CI14" s="17"/>
      <c r="CJ14" s="17">
        <v>1</v>
      </c>
      <c r="CK14" s="17"/>
      <c r="CL14" s="17"/>
      <c r="CM14" s="17">
        <v>1</v>
      </c>
      <c r="CN14" s="17"/>
      <c r="CO14" s="17"/>
      <c r="CP14" s="17">
        <v>1</v>
      </c>
      <c r="CQ14" s="17"/>
      <c r="CR14" s="17"/>
      <c r="CS14" s="17">
        <v>1</v>
      </c>
      <c r="CT14" s="17"/>
      <c r="CU14" s="17"/>
      <c r="CV14" s="17">
        <v>1</v>
      </c>
      <c r="CW14" s="17"/>
      <c r="CX14" s="17">
        <v>1</v>
      </c>
      <c r="CY14" s="17"/>
      <c r="CZ14" s="17"/>
      <c r="DA14" s="17"/>
      <c r="DB14" s="17">
        <v>1</v>
      </c>
      <c r="DC14" s="17"/>
      <c r="DD14" s="17"/>
      <c r="DE14" s="17">
        <v>1</v>
      </c>
      <c r="DF14" s="17"/>
      <c r="DG14" s="17"/>
      <c r="DH14" s="17">
        <v>1</v>
      </c>
      <c r="DI14" s="17"/>
      <c r="DJ14" s="17"/>
      <c r="DK14" s="17">
        <v>1</v>
      </c>
      <c r="DL14" s="17"/>
      <c r="DM14" s="17"/>
      <c r="DN14" s="17">
        <v>1</v>
      </c>
      <c r="DO14" s="17"/>
      <c r="DP14" s="17"/>
      <c r="DQ14" s="17">
        <v>1</v>
      </c>
      <c r="DR14" s="17"/>
      <c r="DS14" s="17">
        <v>1</v>
      </c>
      <c r="DT14" s="17"/>
      <c r="DU14" s="17"/>
      <c r="DV14" s="17"/>
      <c r="DW14" s="17">
        <v>1</v>
      </c>
      <c r="DX14" s="17"/>
      <c r="DY14" s="17"/>
      <c r="DZ14" s="17">
        <v>1</v>
      </c>
      <c r="EA14" s="17"/>
      <c r="EB14" s="17"/>
      <c r="EC14" s="17">
        <v>1</v>
      </c>
      <c r="ED14" s="17"/>
      <c r="EE14" s="17"/>
      <c r="EF14" s="17">
        <v>1</v>
      </c>
      <c r="EG14" s="17"/>
      <c r="EH14" s="17"/>
      <c r="EI14" s="17">
        <v>1</v>
      </c>
      <c r="EJ14" s="17"/>
      <c r="EK14" s="17"/>
      <c r="EL14" s="17">
        <v>1</v>
      </c>
      <c r="EM14" s="17"/>
      <c r="EN14" s="17"/>
      <c r="EO14" s="17">
        <v>1</v>
      </c>
      <c r="EP14" s="17"/>
      <c r="EQ14" s="17"/>
      <c r="ER14" s="17">
        <v>1</v>
      </c>
      <c r="ES14" s="17"/>
      <c r="ET14" s="17">
        <v>1</v>
      </c>
      <c r="EU14" s="17"/>
      <c r="EV14" s="17"/>
      <c r="EW14" s="17"/>
      <c r="EX14" s="17">
        <v>1</v>
      </c>
      <c r="EY14" s="17"/>
      <c r="EZ14" s="17"/>
      <c r="FA14" s="17">
        <v>1</v>
      </c>
      <c r="FB14" s="17"/>
      <c r="FC14" s="17"/>
      <c r="FD14" s="17">
        <v>1</v>
      </c>
      <c r="FE14" s="17"/>
      <c r="FF14" s="17"/>
      <c r="FG14" s="17">
        <v>1</v>
      </c>
      <c r="FH14" s="17"/>
      <c r="FI14" s="17"/>
      <c r="FJ14" s="17">
        <v>1</v>
      </c>
      <c r="FK14" s="17"/>
      <c r="FL14" s="17"/>
      <c r="FM14" s="17">
        <v>1</v>
      </c>
      <c r="FN14" s="17"/>
      <c r="FO14" s="17">
        <v>1</v>
      </c>
      <c r="FP14" s="17"/>
      <c r="FQ14" s="17"/>
      <c r="FR14" s="17">
        <v>1</v>
      </c>
      <c r="FS14" s="17"/>
      <c r="FT14" s="17"/>
      <c r="FU14" s="17"/>
      <c r="FV14" s="17">
        <v>1</v>
      </c>
      <c r="FW14" s="17"/>
      <c r="FX14" s="17">
        <v>1</v>
      </c>
      <c r="FY14" s="17"/>
      <c r="FZ14" s="17"/>
      <c r="GA14" s="17"/>
      <c r="GB14" s="17">
        <v>1</v>
      </c>
      <c r="GC14" s="17"/>
      <c r="GD14" s="17"/>
      <c r="GE14" s="17">
        <v>1</v>
      </c>
      <c r="GF14" s="17"/>
      <c r="GG14" s="17"/>
      <c r="GH14" s="17">
        <v>1</v>
      </c>
      <c r="GI14" s="17"/>
      <c r="GJ14" s="17">
        <v>1</v>
      </c>
      <c r="GK14" s="17"/>
      <c r="GL14" s="17"/>
      <c r="GM14" s="17"/>
      <c r="GN14" s="17">
        <v>1</v>
      </c>
      <c r="GO14" s="17"/>
      <c r="GP14" s="17"/>
      <c r="GQ14" s="17">
        <v>1</v>
      </c>
      <c r="GR14" s="17"/>
    </row>
    <row r="15" spans="1:200" ht="15.6">
      <c r="A15" s="2">
        <v>2</v>
      </c>
      <c r="B15" s="141" t="s">
        <v>957</v>
      </c>
      <c r="C15" s="61">
        <v>1</v>
      </c>
      <c r="D15" s="61"/>
      <c r="E15" s="61"/>
      <c r="F15" s="1"/>
      <c r="G15" s="1">
        <v>1</v>
      </c>
      <c r="H15" s="1"/>
      <c r="I15" s="1">
        <v>1</v>
      </c>
      <c r="J15" s="1"/>
      <c r="K15" s="1"/>
      <c r="L15" s="1"/>
      <c r="M15" s="1">
        <v>1</v>
      </c>
      <c r="N15" s="1"/>
      <c r="O15" s="1"/>
      <c r="P15" s="1">
        <v>1</v>
      </c>
      <c r="Q15" s="1"/>
      <c r="R15" s="1">
        <v>1</v>
      </c>
      <c r="S15" s="1"/>
      <c r="T15" s="1"/>
      <c r="U15" s="1"/>
      <c r="V15" s="13"/>
      <c r="W15" s="1">
        <v>1</v>
      </c>
      <c r="X15" s="1"/>
      <c r="Y15" s="1">
        <v>1</v>
      </c>
      <c r="Z15" s="1"/>
      <c r="AA15" s="4"/>
      <c r="AB15" s="4">
        <v>1</v>
      </c>
      <c r="AC15" s="4"/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>
        <v>1</v>
      </c>
      <c r="AU15" s="18"/>
      <c r="AV15" s="4"/>
      <c r="AW15" s="4">
        <v>1</v>
      </c>
      <c r="AX15" s="4"/>
      <c r="AY15" s="4"/>
      <c r="AZ15" s="4">
        <v>1</v>
      </c>
      <c r="BA15" s="4"/>
      <c r="BB15" s="4"/>
      <c r="BC15" s="4"/>
      <c r="BD15" s="4">
        <v>1</v>
      </c>
      <c r="BE15" s="17"/>
      <c r="BF15" s="17"/>
      <c r="BG15" s="17">
        <v>1</v>
      </c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/>
      <c r="BS15" s="4">
        <v>1</v>
      </c>
      <c r="BT15" s="4"/>
      <c r="BU15" s="4">
        <v>1</v>
      </c>
      <c r="BV15" s="4"/>
      <c r="BW15" s="20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/>
      <c r="CN15" s="4">
        <v>1</v>
      </c>
      <c r="CO15" s="4"/>
      <c r="CP15" s="4"/>
      <c r="CQ15" s="4">
        <v>1</v>
      </c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/>
      <c r="DI15" s="4">
        <v>1</v>
      </c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/>
      <c r="FH15" s="4">
        <v>1</v>
      </c>
      <c r="FI15" s="4"/>
      <c r="FJ15" s="4">
        <v>1</v>
      </c>
      <c r="FK15" s="4"/>
      <c r="FL15" s="4"/>
      <c r="FM15" s="4"/>
      <c r="FN15" s="4">
        <v>1</v>
      </c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/>
      <c r="GB15" s="4"/>
      <c r="GC15" s="4">
        <v>1</v>
      </c>
      <c r="GD15" s="4"/>
      <c r="GE15" s="4">
        <v>1</v>
      </c>
      <c r="GF15" s="4"/>
      <c r="GG15" s="4"/>
      <c r="GH15" s="4">
        <v>1</v>
      </c>
      <c r="GI15" s="4"/>
      <c r="GJ15" s="4">
        <v>1</v>
      </c>
      <c r="GK15" s="4"/>
      <c r="GL15" s="4"/>
      <c r="GM15" s="4"/>
      <c r="GN15" s="4">
        <v>1</v>
      </c>
      <c r="GO15" s="4"/>
      <c r="GP15" s="4"/>
      <c r="GQ15" s="4">
        <v>1</v>
      </c>
      <c r="GR15" s="4"/>
    </row>
    <row r="16" spans="1:200" ht="15.6">
      <c r="A16" s="2">
        <v>3</v>
      </c>
      <c r="B16" s="141" t="s">
        <v>958</v>
      </c>
      <c r="C16" s="61">
        <v>1</v>
      </c>
      <c r="D16" s="61"/>
      <c r="E16" s="61"/>
      <c r="F16" s="1"/>
      <c r="G16" s="1">
        <v>1</v>
      </c>
      <c r="H16" s="1"/>
      <c r="I16" s="1">
        <v>1</v>
      </c>
      <c r="J16" s="1"/>
      <c r="K16" s="1"/>
      <c r="L16" s="1"/>
      <c r="M16" s="1">
        <v>1</v>
      </c>
      <c r="N16" s="1"/>
      <c r="O16" s="1"/>
      <c r="P16" s="1">
        <v>1</v>
      </c>
      <c r="Q16" s="1"/>
      <c r="R16" s="1">
        <v>1</v>
      </c>
      <c r="S16" s="1"/>
      <c r="T16" s="1"/>
      <c r="U16" s="1"/>
      <c r="V16" s="1">
        <v>1</v>
      </c>
      <c r="W16" s="1"/>
      <c r="X16" s="1">
        <v>1</v>
      </c>
      <c r="Y16" s="1"/>
      <c r="Z16" s="1"/>
      <c r="AA16" s="4">
        <v>1</v>
      </c>
      <c r="AB16" s="4"/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18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/>
      <c r="BG16" s="4">
        <v>1</v>
      </c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20">
        <v>1</v>
      </c>
      <c r="BX16" s="4"/>
      <c r="BY16" s="4"/>
      <c r="BZ16" s="4"/>
      <c r="CA16" s="4">
        <v>1</v>
      </c>
      <c r="CB16" s="4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>
        <v>1</v>
      </c>
      <c r="EL16" s="4"/>
      <c r="EM16" s="4"/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>
        <v>1</v>
      </c>
      <c r="FY16" s="4"/>
      <c r="FZ16" s="4"/>
      <c r="GA16" s="4"/>
      <c r="GB16" s="4">
        <v>1</v>
      </c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</row>
    <row r="17" spans="1:200" ht="15.6">
      <c r="A17" s="2">
        <v>4</v>
      </c>
      <c r="B17" s="141" t="s">
        <v>959</v>
      </c>
      <c r="C17" s="61">
        <v>1</v>
      </c>
      <c r="D17" s="61"/>
      <c r="E17" s="61"/>
      <c r="F17" s="1"/>
      <c r="G17" s="1">
        <v>1</v>
      </c>
      <c r="H17" s="1"/>
      <c r="I17" s="1">
        <v>1</v>
      </c>
      <c r="J17" s="1"/>
      <c r="K17" s="1"/>
      <c r="L17" s="1"/>
      <c r="M17" s="1">
        <v>1</v>
      </c>
      <c r="N17" s="1"/>
      <c r="O17" s="1"/>
      <c r="P17" s="1">
        <v>1</v>
      </c>
      <c r="Q17" s="1"/>
      <c r="R17" s="1">
        <v>1</v>
      </c>
      <c r="S17" s="1"/>
      <c r="T17" s="1"/>
      <c r="U17" s="1"/>
      <c r="V17" s="1">
        <v>1</v>
      </c>
      <c r="W17" s="1"/>
      <c r="X17" s="1">
        <v>1</v>
      </c>
      <c r="Y17" s="1"/>
      <c r="Z17" s="1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18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20"/>
      <c r="BX17" s="4">
        <v>1</v>
      </c>
      <c r="BY17" s="4"/>
      <c r="BZ17" s="4"/>
      <c r="CA17" s="4">
        <v>1</v>
      </c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>
        <v>1</v>
      </c>
      <c r="EL17" s="4"/>
      <c r="EM17" s="4"/>
      <c r="EN17" s="4"/>
      <c r="EO17" s="4">
        <v>1</v>
      </c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>
        <v>1</v>
      </c>
      <c r="FD17" s="4"/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>
        <v>1</v>
      </c>
      <c r="FP17" s="4"/>
      <c r="FQ17" s="4"/>
      <c r="FR17" s="4">
        <v>1</v>
      </c>
      <c r="FS17" s="4"/>
      <c r="FT17" s="4"/>
      <c r="FU17" s="4"/>
      <c r="FV17" s="4">
        <v>1</v>
      </c>
      <c r="FW17" s="4"/>
      <c r="FX17" s="4">
        <v>1</v>
      </c>
      <c r="FY17" s="4"/>
      <c r="FZ17" s="4"/>
      <c r="GA17" s="4"/>
      <c r="GB17" s="4">
        <v>1</v>
      </c>
      <c r="GC17" s="4"/>
      <c r="GD17" s="4">
        <v>1</v>
      </c>
      <c r="GE17" s="4"/>
      <c r="GF17" s="4"/>
      <c r="GG17" s="4"/>
      <c r="GH17" s="4">
        <v>1</v>
      </c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</row>
    <row r="18" spans="1:200" ht="15.6">
      <c r="A18" s="2">
        <v>5</v>
      </c>
      <c r="B18" s="141" t="s">
        <v>960</v>
      </c>
      <c r="C18" s="61">
        <v>1</v>
      </c>
      <c r="D18" s="61"/>
      <c r="E18" s="61"/>
      <c r="F18" s="1"/>
      <c r="G18" s="1">
        <v>1</v>
      </c>
      <c r="H18" s="1"/>
      <c r="I18" s="1">
        <v>1</v>
      </c>
      <c r="J18" s="1"/>
      <c r="K18" s="1"/>
      <c r="L18" s="1"/>
      <c r="M18" s="1">
        <v>1</v>
      </c>
      <c r="N18" s="1"/>
      <c r="O18" s="1"/>
      <c r="P18" s="1">
        <v>1</v>
      </c>
      <c r="Q18" s="1"/>
      <c r="R18" s="1">
        <v>1</v>
      </c>
      <c r="S18" s="1"/>
      <c r="T18" s="1"/>
      <c r="U18" s="1"/>
      <c r="V18" s="1">
        <v>1</v>
      </c>
      <c r="W18" s="1"/>
      <c r="X18" s="1">
        <v>1</v>
      </c>
      <c r="Y18" s="1"/>
      <c r="Z18" s="1"/>
      <c r="AA18" s="4">
        <v>1</v>
      </c>
      <c r="AB18" s="4"/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18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>
        <v>1</v>
      </c>
      <c r="BU18" s="4"/>
      <c r="BV18" s="4"/>
      <c r="BW18" s="20"/>
      <c r="BX18" s="4">
        <v>1</v>
      </c>
      <c r="BY18" s="4"/>
      <c r="BZ18" s="4"/>
      <c r="CA18" s="4">
        <v>1</v>
      </c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4">
        <v>1</v>
      </c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>
        <v>1</v>
      </c>
      <c r="FD18" s="4"/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/>
      <c r="GB18" s="4">
        <v>1</v>
      </c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</row>
    <row r="19" spans="1:200" ht="15.6">
      <c r="A19" s="2">
        <v>6</v>
      </c>
      <c r="B19" s="141" t="s">
        <v>961</v>
      </c>
      <c r="C19" s="61">
        <v>1</v>
      </c>
      <c r="D19" s="61"/>
      <c r="E19" s="61"/>
      <c r="F19" s="1"/>
      <c r="G19" s="1">
        <v>1</v>
      </c>
      <c r="H19" s="1"/>
      <c r="I19" s="1">
        <v>1</v>
      </c>
      <c r="J19" s="1"/>
      <c r="K19" s="1"/>
      <c r="L19" s="1">
        <v>1</v>
      </c>
      <c r="M19" s="1"/>
      <c r="N19" s="1"/>
      <c r="O19" s="1"/>
      <c r="P19" s="1">
        <v>1</v>
      </c>
      <c r="Q19" s="1"/>
      <c r="R19" s="1">
        <v>1</v>
      </c>
      <c r="S19" s="1"/>
      <c r="T19" s="1"/>
      <c r="U19" s="1"/>
      <c r="V19" s="1"/>
      <c r="W19" s="1">
        <v>1</v>
      </c>
      <c r="X19" s="1"/>
      <c r="Y19" s="1">
        <v>1</v>
      </c>
      <c r="Z19" s="1"/>
      <c r="AA19" s="4"/>
      <c r="AB19" s="4">
        <v>1</v>
      </c>
      <c r="AC19" s="4"/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>
        <v>1</v>
      </c>
      <c r="AR19" s="4"/>
      <c r="AS19" s="4"/>
      <c r="AT19" s="4">
        <v>1</v>
      </c>
      <c r="AU19" s="18"/>
      <c r="AV19" s="4"/>
      <c r="AW19" s="4">
        <v>1</v>
      </c>
      <c r="AX19" s="4"/>
      <c r="AY19" s="4"/>
      <c r="AZ19" s="4">
        <v>1</v>
      </c>
      <c r="BA19" s="4"/>
      <c r="BB19" s="4"/>
      <c r="BC19" s="4"/>
      <c r="BD19" s="4">
        <v>1</v>
      </c>
      <c r="BE19" s="4"/>
      <c r="BF19" s="4"/>
      <c r="BG19" s="4">
        <v>1</v>
      </c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20">
        <v>1</v>
      </c>
      <c r="BX19" s="4"/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>
        <v>1</v>
      </c>
      <c r="FP19" s="4"/>
      <c r="FQ19" s="4"/>
      <c r="FR19" s="4">
        <v>1</v>
      </c>
      <c r="FS19" s="4"/>
      <c r="FT19" s="4"/>
      <c r="FU19" s="4"/>
      <c r="FV19" s="4">
        <v>1</v>
      </c>
      <c r="FW19" s="4"/>
      <c r="FX19" s="4">
        <v>1</v>
      </c>
      <c r="FY19" s="4"/>
      <c r="FZ19" s="4"/>
      <c r="GA19" s="4"/>
      <c r="GB19" s="4"/>
      <c r="GC19" s="4">
        <v>1</v>
      </c>
      <c r="GD19" s="4"/>
      <c r="GE19" s="4">
        <v>1</v>
      </c>
      <c r="GF19" s="4"/>
      <c r="GG19" s="4"/>
      <c r="GH19" s="4">
        <v>1</v>
      </c>
      <c r="GI19" s="4"/>
      <c r="GJ19" s="4">
        <v>1</v>
      </c>
      <c r="GK19" s="4"/>
      <c r="GL19" s="4"/>
      <c r="GM19" s="4"/>
      <c r="GN19" s="4">
        <v>1</v>
      </c>
      <c r="GO19" s="4"/>
      <c r="GP19" s="4"/>
      <c r="GQ19" s="4">
        <v>1</v>
      </c>
      <c r="GR19" s="4"/>
    </row>
    <row r="20" spans="1:200" ht="15.6">
      <c r="A20" s="2">
        <v>7</v>
      </c>
      <c r="B20" s="141" t="s">
        <v>962</v>
      </c>
      <c r="C20" s="5">
        <v>1</v>
      </c>
      <c r="D20" s="5"/>
      <c r="E20" s="5"/>
      <c r="F20" s="13"/>
      <c r="G20" s="13">
        <v>1</v>
      </c>
      <c r="H20" s="13"/>
      <c r="I20" s="13">
        <v>1</v>
      </c>
      <c r="J20" s="13"/>
      <c r="K20" s="13"/>
      <c r="L20" s="13"/>
      <c r="M20" s="13">
        <v>1</v>
      </c>
      <c r="N20" s="13"/>
      <c r="O20" s="13"/>
      <c r="P20" s="13">
        <v>1</v>
      </c>
      <c r="Q20" s="13"/>
      <c r="R20" s="13">
        <v>1</v>
      </c>
      <c r="S20" s="13"/>
      <c r="T20" s="13"/>
      <c r="U20" s="13"/>
      <c r="V20">
        <v>1</v>
      </c>
      <c r="W20" s="13"/>
      <c r="X20" s="13">
        <v>1</v>
      </c>
      <c r="Y20" s="13"/>
      <c r="Z20" s="13"/>
      <c r="AA20" s="17"/>
      <c r="AB20" s="17">
        <v>1</v>
      </c>
      <c r="AC20" s="17"/>
      <c r="AD20" s="17"/>
      <c r="AE20" s="17"/>
      <c r="AF20" s="17">
        <v>1</v>
      </c>
      <c r="AG20" s="17"/>
      <c r="AH20" s="17">
        <v>1</v>
      </c>
      <c r="AI20" s="17"/>
      <c r="AJ20" s="17"/>
      <c r="AK20" s="17">
        <v>1</v>
      </c>
      <c r="AL20" s="17"/>
      <c r="AM20" s="17"/>
      <c r="AN20" s="17">
        <v>1</v>
      </c>
      <c r="AO20" s="17"/>
      <c r="AP20" s="17"/>
      <c r="AQ20" s="17">
        <v>1</v>
      </c>
      <c r="AR20" s="17"/>
      <c r="AS20" s="17"/>
      <c r="AT20" s="17">
        <v>1</v>
      </c>
      <c r="AU20" s="22"/>
      <c r="AV20" s="17"/>
      <c r="AW20" s="17">
        <v>1</v>
      </c>
      <c r="AX20" s="17"/>
      <c r="AY20" s="17"/>
      <c r="AZ20" s="17">
        <v>1</v>
      </c>
      <c r="BA20" s="17"/>
      <c r="BB20" s="17"/>
      <c r="BC20" s="17">
        <v>1</v>
      </c>
      <c r="BD20" s="17"/>
      <c r="BE20" s="13"/>
      <c r="BF20" s="13"/>
      <c r="BG20" s="13">
        <v>1</v>
      </c>
      <c r="BH20" s="21"/>
      <c r="BI20" s="17">
        <v>1</v>
      </c>
      <c r="BJ20" s="17"/>
      <c r="BK20" s="17"/>
      <c r="BL20" s="17">
        <v>1</v>
      </c>
      <c r="BM20" s="17"/>
      <c r="BN20" s="17">
        <v>1</v>
      </c>
      <c r="BO20" s="17"/>
      <c r="BP20" s="17"/>
      <c r="BQ20" s="17"/>
      <c r="BR20" s="17">
        <v>1</v>
      </c>
      <c r="BS20" s="17"/>
      <c r="BT20" s="17"/>
      <c r="BU20" s="17">
        <v>1</v>
      </c>
      <c r="BV20" s="17"/>
      <c r="BW20" s="21"/>
      <c r="BX20" s="17">
        <v>1</v>
      </c>
      <c r="BY20" s="17"/>
      <c r="BZ20" s="17"/>
      <c r="CA20" s="17">
        <v>1</v>
      </c>
      <c r="CB20" s="17"/>
      <c r="CC20" s="17"/>
      <c r="CD20" s="17">
        <v>1</v>
      </c>
      <c r="CE20" s="17"/>
      <c r="CF20" s="17"/>
      <c r="CG20" s="17">
        <v>1</v>
      </c>
      <c r="CH20" s="17"/>
      <c r="CI20" s="17"/>
      <c r="CJ20" s="17">
        <v>1</v>
      </c>
      <c r="CK20" s="17"/>
      <c r="CL20" s="17"/>
      <c r="CM20" s="17">
        <v>1</v>
      </c>
      <c r="CN20" s="17"/>
      <c r="CO20" s="17"/>
      <c r="CP20" s="17">
        <v>1</v>
      </c>
      <c r="CQ20" s="17"/>
      <c r="CR20" s="17"/>
      <c r="CS20" s="17">
        <v>1</v>
      </c>
      <c r="CT20" s="17"/>
      <c r="CU20" s="17"/>
      <c r="CV20" s="17">
        <v>1</v>
      </c>
      <c r="CW20" s="17"/>
      <c r="CX20" s="17">
        <v>1</v>
      </c>
      <c r="CY20" s="17"/>
      <c r="CZ20" s="17"/>
      <c r="DA20" s="17"/>
      <c r="DB20" s="17">
        <v>1</v>
      </c>
      <c r="DC20" s="17"/>
      <c r="DD20" s="17"/>
      <c r="DE20" s="17">
        <v>1</v>
      </c>
      <c r="DF20" s="17"/>
      <c r="DG20" s="17"/>
      <c r="DH20" s="17">
        <v>1</v>
      </c>
      <c r="DI20" s="17"/>
      <c r="DJ20" s="17"/>
      <c r="DK20" s="17">
        <v>1</v>
      </c>
      <c r="DL20" s="17"/>
      <c r="DM20" s="17"/>
      <c r="DN20" s="17">
        <v>1</v>
      </c>
      <c r="DO20" s="17"/>
      <c r="DP20" s="17"/>
      <c r="DQ20" s="17">
        <v>1</v>
      </c>
      <c r="DR20" s="17"/>
      <c r="DS20" s="17">
        <v>1</v>
      </c>
      <c r="DT20" s="17"/>
      <c r="DU20" s="17"/>
      <c r="DV20" s="17"/>
      <c r="DW20" s="17">
        <v>1</v>
      </c>
      <c r="DX20" s="17"/>
      <c r="DY20" s="17"/>
      <c r="DZ20" s="17">
        <v>1</v>
      </c>
      <c r="EA20" s="17"/>
      <c r="EB20" s="17"/>
      <c r="EC20" s="17">
        <v>1</v>
      </c>
      <c r="ED20" s="17"/>
      <c r="EE20" s="17"/>
      <c r="EF20" s="17">
        <v>1</v>
      </c>
      <c r="EG20" s="17"/>
      <c r="EH20" s="17"/>
      <c r="EI20" s="17">
        <v>1</v>
      </c>
      <c r="EJ20" s="17"/>
      <c r="EK20" s="17"/>
      <c r="EL20" s="17">
        <v>1</v>
      </c>
      <c r="EM20" s="17"/>
      <c r="EN20" s="17"/>
      <c r="EO20" s="17">
        <v>1</v>
      </c>
      <c r="EP20" s="17"/>
      <c r="EQ20" s="17"/>
      <c r="ER20" s="17">
        <v>1</v>
      </c>
      <c r="ES20" s="17"/>
      <c r="ET20" s="17">
        <v>1</v>
      </c>
      <c r="EU20" s="17"/>
      <c r="EV20" s="17"/>
      <c r="EW20" s="17"/>
      <c r="EX20" s="17">
        <v>1</v>
      </c>
      <c r="EY20" s="17"/>
      <c r="EZ20" s="17"/>
      <c r="FA20" s="17">
        <v>1</v>
      </c>
      <c r="FB20" s="17"/>
      <c r="FC20" s="17"/>
      <c r="FD20" s="17">
        <v>1</v>
      </c>
      <c r="FE20" s="17"/>
      <c r="FF20" s="17"/>
      <c r="FG20" s="17">
        <v>1</v>
      </c>
      <c r="FH20" s="17"/>
      <c r="FI20" s="17"/>
      <c r="FJ20" s="17">
        <v>1</v>
      </c>
      <c r="FK20" s="17"/>
      <c r="FL20" s="17"/>
      <c r="FM20" s="17">
        <v>1</v>
      </c>
      <c r="FN20" s="17"/>
      <c r="FO20" s="17">
        <v>1</v>
      </c>
      <c r="FP20" s="17"/>
      <c r="FQ20" s="17"/>
      <c r="FR20" s="17">
        <v>1</v>
      </c>
      <c r="FS20" s="17"/>
      <c r="FT20" s="17"/>
      <c r="FU20" s="17"/>
      <c r="FV20" s="17">
        <v>1</v>
      </c>
      <c r="FW20" s="17"/>
      <c r="FX20" s="17">
        <v>1</v>
      </c>
      <c r="FY20" s="17"/>
      <c r="FZ20" s="17"/>
      <c r="GA20" s="17"/>
      <c r="GB20" s="17">
        <v>1</v>
      </c>
      <c r="GC20" s="17"/>
      <c r="GD20" s="17"/>
      <c r="GE20" s="17">
        <v>1</v>
      </c>
      <c r="GF20" s="17"/>
      <c r="GG20" s="17"/>
      <c r="GH20" s="17">
        <v>1</v>
      </c>
      <c r="GI20" s="17"/>
      <c r="GJ20" s="17">
        <v>1</v>
      </c>
      <c r="GK20" s="17"/>
      <c r="GL20" s="17"/>
      <c r="GM20" s="17"/>
      <c r="GN20" s="17">
        <v>1</v>
      </c>
      <c r="GO20" s="17"/>
      <c r="GP20" s="17"/>
      <c r="GQ20" s="17">
        <v>1</v>
      </c>
      <c r="GR20" s="17"/>
    </row>
    <row r="21" spans="1:200" ht="15.6">
      <c r="A21" s="3">
        <v>8</v>
      </c>
      <c r="B21" s="141" t="s">
        <v>963</v>
      </c>
      <c r="C21" s="61">
        <v>1</v>
      </c>
      <c r="D21" s="61"/>
      <c r="E21" s="61"/>
      <c r="F21" s="1"/>
      <c r="G21" s="1">
        <v>1</v>
      </c>
      <c r="H21" s="1"/>
      <c r="I21" s="1">
        <v>1</v>
      </c>
      <c r="J21" s="1"/>
      <c r="K21" s="1"/>
      <c r="L21" s="1"/>
      <c r="M21" s="1">
        <v>1</v>
      </c>
      <c r="N21" s="1"/>
      <c r="O21" s="1"/>
      <c r="P21" s="1">
        <v>1</v>
      </c>
      <c r="Q21" s="1"/>
      <c r="R21" s="1">
        <v>1</v>
      </c>
      <c r="S21" s="1"/>
      <c r="T21" s="1"/>
      <c r="U21" s="1"/>
      <c r="V21" s="13"/>
      <c r="W21" s="1">
        <v>1</v>
      </c>
      <c r="X21" s="1"/>
      <c r="Y21" s="1">
        <v>1</v>
      </c>
      <c r="Z21" s="1"/>
      <c r="AA21" s="4"/>
      <c r="AB21" s="4">
        <v>1</v>
      </c>
      <c r="AC21" s="4"/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>
        <v>1</v>
      </c>
      <c r="AU21" s="18"/>
      <c r="AV21" s="4"/>
      <c r="AW21" s="4">
        <v>1</v>
      </c>
      <c r="AX21" s="4"/>
      <c r="AY21" s="4"/>
      <c r="AZ21" s="4">
        <v>1</v>
      </c>
      <c r="BA21" s="4"/>
      <c r="BB21" s="4"/>
      <c r="BC21" s="4"/>
      <c r="BD21" s="4">
        <v>1</v>
      </c>
      <c r="BE21" s="17"/>
      <c r="BF21" s="17"/>
      <c r="BG21" s="17">
        <v>1</v>
      </c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/>
      <c r="BS21" s="4">
        <v>1</v>
      </c>
      <c r="BT21" s="4"/>
      <c r="BU21" s="4">
        <v>1</v>
      </c>
      <c r="BV21" s="4"/>
      <c r="BW21" s="20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/>
      <c r="CN21" s="4">
        <v>1</v>
      </c>
      <c r="CO21" s="4"/>
      <c r="CP21" s="4"/>
      <c r="CQ21" s="4">
        <v>1</v>
      </c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/>
      <c r="DI21" s="4">
        <v>1</v>
      </c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/>
      <c r="FH21" s="4">
        <v>1</v>
      </c>
      <c r="FI21" s="4"/>
      <c r="FJ21" s="4">
        <v>1</v>
      </c>
      <c r="FK21" s="4"/>
      <c r="FL21" s="4"/>
      <c r="FM21" s="4"/>
      <c r="FN21" s="4">
        <v>1</v>
      </c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>
        <v>1</v>
      </c>
      <c r="FY21" s="4"/>
      <c r="FZ21" s="4"/>
      <c r="GA21" s="4"/>
      <c r="GB21" s="4"/>
      <c r="GC21" s="4">
        <v>1</v>
      </c>
      <c r="GD21" s="4"/>
      <c r="GE21" s="4">
        <v>1</v>
      </c>
      <c r="GF21" s="4"/>
      <c r="GG21" s="4"/>
      <c r="GH21" s="4">
        <v>1</v>
      </c>
      <c r="GI21" s="4"/>
      <c r="GJ21" s="4">
        <v>1</v>
      </c>
      <c r="GK21" s="4"/>
      <c r="GL21" s="4"/>
      <c r="GM21" s="4"/>
      <c r="GN21" s="4">
        <v>1</v>
      </c>
      <c r="GO21" s="4"/>
      <c r="GP21" s="4"/>
      <c r="GQ21" s="4">
        <v>1</v>
      </c>
      <c r="GR21" s="4"/>
    </row>
    <row r="22" spans="1:200" ht="15.6">
      <c r="A22" s="3">
        <v>9</v>
      </c>
      <c r="B22" s="141" t="s">
        <v>964</v>
      </c>
      <c r="C22" s="61">
        <v>1</v>
      </c>
      <c r="D22" s="61"/>
      <c r="E22" s="61"/>
      <c r="F22" s="1"/>
      <c r="G22" s="1">
        <v>1</v>
      </c>
      <c r="H22" s="1"/>
      <c r="I22" s="1">
        <v>1</v>
      </c>
      <c r="J22" s="1"/>
      <c r="K22" s="1"/>
      <c r="L22" s="1"/>
      <c r="M22" s="1">
        <v>1</v>
      </c>
      <c r="N22" s="1"/>
      <c r="O22" s="1"/>
      <c r="P22" s="1">
        <v>1</v>
      </c>
      <c r="Q22" s="1"/>
      <c r="R22" s="1">
        <v>1</v>
      </c>
      <c r="S22" s="1"/>
      <c r="T22" s="1"/>
      <c r="U22" s="1"/>
      <c r="V22" s="1">
        <v>1</v>
      </c>
      <c r="W22" s="1"/>
      <c r="X22" s="1">
        <v>1</v>
      </c>
      <c r="Y22" s="1"/>
      <c r="Z22" s="1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18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/>
      <c r="BG22" s="4">
        <v>1</v>
      </c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20">
        <v>1</v>
      </c>
      <c r="BX22" s="4"/>
      <c r="BY22" s="4"/>
      <c r="BZ22" s="4"/>
      <c r="CA22" s="4">
        <v>1</v>
      </c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/>
      <c r="DB22" s="4">
        <v>1</v>
      </c>
      <c r="DC22" s="4"/>
      <c r="DD22" s="4">
        <v>1</v>
      </c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>
        <v>1</v>
      </c>
      <c r="EL22" s="4"/>
      <c r="EM22" s="4"/>
      <c r="EN22" s="4"/>
      <c r="EO22" s="4">
        <v>1</v>
      </c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>
        <v>1</v>
      </c>
      <c r="FW22" s="4"/>
      <c r="FX22" s="4">
        <v>1</v>
      </c>
      <c r="FY22" s="4"/>
      <c r="FZ22" s="4"/>
      <c r="GA22" s="4"/>
      <c r="GB22" s="4">
        <v>1</v>
      </c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00" ht="15.6">
      <c r="A23" s="3">
        <v>10</v>
      </c>
      <c r="B23" s="141" t="s">
        <v>965</v>
      </c>
      <c r="C23" s="61">
        <v>1</v>
      </c>
      <c r="D23" s="61"/>
      <c r="E23" s="61"/>
      <c r="F23" s="1"/>
      <c r="G23" s="1">
        <v>1</v>
      </c>
      <c r="H23" s="1"/>
      <c r="I23" s="1">
        <v>1</v>
      </c>
      <c r="J23" s="1"/>
      <c r="K23" s="1"/>
      <c r="L23" s="1"/>
      <c r="M23" s="1">
        <v>1</v>
      </c>
      <c r="N23" s="1"/>
      <c r="O23" s="1"/>
      <c r="P23" s="1">
        <v>1</v>
      </c>
      <c r="Q23" s="1"/>
      <c r="R23" s="1">
        <v>1</v>
      </c>
      <c r="S23" s="1"/>
      <c r="T23" s="1"/>
      <c r="U23" s="1"/>
      <c r="V23" s="1">
        <v>1</v>
      </c>
      <c r="W23" s="1"/>
      <c r="X23" s="1">
        <v>1</v>
      </c>
      <c r="Y23" s="1"/>
      <c r="Z23" s="1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18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>
        <v>1</v>
      </c>
      <c r="BV23" s="4"/>
      <c r="BW23" s="20"/>
      <c r="BX23" s="4">
        <v>1</v>
      </c>
      <c r="BY23" s="4"/>
      <c r="BZ23" s="4"/>
      <c r="CA23" s="4">
        <v>1</v>
      </c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>
        <v>1</v>
      </c>
      <c r="EL23" s="4"/>
      <c r="EM23" s="4"/>
      <c r="EN23" s="4"/>
      <c r="EO23" s="4">
        <v>1</v>
      </c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>
        <v>1</v>
      </c>
      <c r="FD23" s="4"/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>
        <v>1</v>
      </c>
      <c r="GE23" s="4"/>
      <c r="GF23" s="4"/>
      <c r="GG23" s="4"/>
      <c r="GH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00" ht="15.6">
      <c r="A24" s="3">
        <v>11</v>
      </c>
      <c r="B24" s="141" t="s">
        <v>966</v>
      </c>
      <c r="C24" s="61">
        <v>1</v>
      </c>
      <c r="D24" s="61"/>
      <c r="E24" s="61"/>
      <c r="F24" s="1"/>
      <c r="G24" s="1">
        <v>1</v>
      </c>
      <c r="H24" s="1"/>
      <c r="I24" s="1">
        <v>1</v>
      </c>
      <c r="J24" s="1"/>
      <c r="K24" s="1"/>
      <c r="L24" s="1"/>
      <c r="M24" s="1">
        <v>1</v>
      </c>
      <c r="N24" s="1"/>
      <c r="O24" s="1"/>
      <c r="P24" s="1">
        <v>1</v>
      </c>
      <c r="Q24" s="1"/>
      <c r="R24" s="1">
        <v>1</v>
      </c>
      <c r="S24" s="1"/>
      <c r="T24" s="1"/>
      <c r="U24" s="1"/>
      <c r="V24" s="1">
        <v>1</v>
      </c>
      <c r="W24" s="1"/>
      <c r="X24" s="1">
        <v>1</v>
      </c>
      <c r="Y24" s="1"/>
      <c r="Z24" s="1"/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18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/>
      <c r="BR24" s="4">
        <v>1</v>
      </c>
      <c r="BS24" s="4"/>
      <c r="BT24" s="4">
        <v>1</v>
      </c>
      <c r="BU24" s="4"/>
      <c r="BV24" s="4"/>
      <c r="BW24" s="20"/>
      <c r="BX24" s="4">
        <v>1</v>
      </c>
      <c r="BY24" s="4"/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>
        <v>1</v>
      </c>
      <c r="FP24" s="4"/>
      <c r="FQ24" s="4"/>
      <c r="FR24" s="4">
        <v>1</v>
      </c>
      <c r="FS24" s="4"/>
      <c r="FT24" s="4"/>
      <c r="FU24" s="4"/>
      <c r="FV24" s="4">
        <v>1</v>
      </c>
      <c r="FW24" s="4"/>
      <c r="FX24" s="4">
        <v>1</v>
      </c>
      <c r="FY24" s="4"/>
      <c r="FZ24" s="4"/>
      <c r="GA24" s="4"/>
      <c r="GB24" s="4">
        <v>1</v>
      </c>
      <c r="GC24" s="4"/>
      <c r="GD24" s="4">
        <v>1</v>
      </c>
      <c r="GE24" s="4"/>
      <c r="GF24" s="4"/>
      <c r="GG24" s="4"/>
      <c r="GH24" s="4">
        <v>1</v>
      </c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</row>
    <row r="25" spans="1:200" ht="15.6">
      <c r="A25" s="3">
        <v>12</v>
      </c>
      <c r="B25" s="141" t="s">
        <v>967</v>
      </c>
      <c r="C25" s="61">
        <v>1</v>
      </c>
      <c r="D25" s="61"/>
      <c r="E25" s="61"/>
      <c r="F25" s="1"/>
      <c r="G25" s="1">
        <v>1</v>
      </c>
      <c r="H25" s="1"/>
      <c r="I25" s="1">
        <v>1</v>
      </c>
      <c r="J25" s="1"/>
      <c r="K25" s="1"/>
      <c r="L25" s="1">
        <v>1</v>
      </c>
      <c r="M25" s="1"/>
      <c r="N25" s="1"/>
      <c r="O25" s="1"/>
      <c r="P25" s="1">
        <v>1</v>
      </c>
      <c r="Q25" s="1"/>
      <c r="R25" s="1">
        <v>1</v>
      </c>
      <c r="S25" s="1"/>
      <c r="T25" s="1"/>
      <c r="U25" s="1"/>
      <c r="V25" s="1"/>
      <c r="W25" s="1">
        <v>1</v>
      </c>
      <c r="X25" s="1"/>
      <c r="Y25" s="1">
        <v>1</v>
      </c>
      <c r="Z25" s="1"/>
      <c r="AA25" s="4"/>
      <c r="AB25" s="4">
        <v>1</v>
      </c>
      <c r="AC25" s="4"/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>
        <v>1</v>
      </c>
      <c r="AR25" s="4"/>
      <c r="AS25" s="4"/>
      <c r="AT25" s="4">
        <v>1</v>
      </c>
      <c r="AU25" s="18"/>
      <c r="AV25" s="4"/>
      <c r="AW25" s="4">
        <v>1</v>
      </c>
      <c r="AX25" s="4"/>
      <c r="AY25" s="4"/>
      <c r="AZ25" s="4">
        <v>1</v>
      </c>
      <c r="BA25" s="4"/>
      <c r="BB25" s="4"/>
      <c r="BC25" s="4"/>
      <c r="BD25" s="4">
        <v>1</v>
      </c>
      <c r="BE25" s="4"/>
      <c r="BF25" s="4"/>
      <c r="BG25" s="4">
        <v>1</v>
      </c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20">
        <v>1</v>
      </c>
      <c r="BX25" s="4"/>
      <c r="BY25" s="4"/>
      <c r="BZ25" s="4"/>
      <c r="CA25" s="4">
        <v>1</v>
      </c>
      <c r="CB25" s="4"/>
      <c r="CC25" s="4">
        <v>1</v>
      </c>
      <c r="CD25" s="4"/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>
        <v>1</v>
      </c>
      <c r="FY25" s="4"/>
      <c r="FZ25" s="4"/>
      <c r="GA25" s="4"/>
      <c r="GB25" s="4"/>
      <c r="GC25" s="4">
        <v>1</v>
      </c>
      <c r="GD25" s="4"/>
      <c r="GE25" s="4">
        <v>1</v>
      </c>
      <c r="GF25" s="4"/>
      <c r="GG25" s="4"/>
      <c r="GH25" s="4">
        <v>1</v>
      </c>
      <c r="GI25" s="4"/>
      <c r="GJ25" s="4">
        <v>1</v>
      </c>
      <c r="GK25" s="4"/>
      <c r="GL25" s="4"/>
      <c r="GM25" s="4"/>
      <c r="GN25" s="4">
        <v>1</v>
      </c>
      <c r="GO25" s="4"/>
      <c r="GP25" s="4"/>
      <c r="GQ25" s="4">
        <v>1</v>
      </c>
      <c r="GR25" s="4"/>
    </row>
    <row r="26" spans="1:200" ht="15.6">
      <c r="A26" s="3">
        <v>13</v>
      </c>
      <c r="B26" s="141" t="s">
        <v>968</v>
      </c>
      <c r="C26" s="5">
        <v>1</v>
      </c>
      <c r="D26" s="5"/>
      <c r="E26" s="5"/>
      <c r="F26" s="13"/>
      <c r="G26" s="13">
        <v>1</v>
      </c>
      <c r="H26" s="13"/>
      <c r="I26" s="13">
        <v>1</v>
      </c>
      <c r="J26" s="13"/>
      <c r="K26" s="13"/>
      <c r="L26" s="13"/>
      <c r="M26" s="13">
        <v>1</v>
      </c>
      <c r="N26" s="13"/>
      <c r="O26" s="13"/>
      <c r="P26" s="13">
        <v>1</v>
      </c>
      <c r="Q26" s="13"/>
      <c r="R26" s="13">
        <v>1</v>
      </c>
      <c r="S26" s="13"/>
      <c r="T26" s="13"/>
      <c r="U26" s="13"/>
      <c r="V26">
        <v>1</v>
      </c>
      <c r="W26" s="13"/>
      <c r="X26" s="13">
        <v>1</v>
      </c>
      <c r="Y26" s="13"/>
      <c r="Z26" s="13"/>
      <c r="AA26" s="17"/>
      <c r="AB26" s="17">
        <v>1</v>
      </c>
      <c r="AC26" s="17"/>
      <c r="AD26" s="17"/>
      <c r="AE26" s="17"/>
      <c r="AF26" s="17">
        <v>1</v>
      </c>
      <c r="AG26" s="17"/>
      <c r="AH26" s="17">
        <v>1</v>
      </c>
      <c r="AI26" s="17"/>
      <c r="AJ26" s="17"/>
      <c r="AK26" s="17">
        <v>1</v>
      </c>
      <c r="AL26" s="17"/>
      <c r="AM26" s="17"/>
      <c r="AN26" s="17">
        <v>1</v>
      </c>
      <c r="AO26" s="17"/>
      <c r="AP26" s="17"/>
      <c r="AQ26" s="17">
        <v>1</v>
      </c>
      <c r="AR26" s="17"/>
      <c r="AS26" s="17"/>
      <c r="AT26" s="17">
        <v>1</v>
      </c>
      <c r="AU26" s="22"/>
      <c r="AV26" s="17"/>
      <c r="AW26" s="17">
        <v>1</v>
      </c>
      <c r="AX26" s="17"/>
      <c r="AY26" s="17"/>
      <c r="AZ26" s="17">
        <v>1</v>
      </c>
      <c r="BA26" s="17"/>
      <c r="BB26" s="17"/>
      <c r="BC26" s="17">
        <v>1</v>
      </c>
      <c r="BD26" s="17"/>
      <c r="BE26" s="13"/>
      <c r="BF26" s="13"/>
      <c r="BG26" s="13">
        <v>1</v>
      </c>
      <c r="BH26" s="21"/>
      <c r="BI26" s="17">
        <v>1</v>
      </c>
      <c r="BJ26" s="17"/>
      <c r="BK26" s="17"/>
      <c r="BL26" s="17">
        <v>1</v>
      </c>
      <c r="BM26" s="17"/>
      <c r="BN26" s="17">
        <v>1</v>
      </c>
      <c r="BO26" s="17"/>
      <c r="BP26" s="17"/>
      <c r="BQ26" s="17"/>
      <c r="BR26" s="17">
        <v>1</v>
      </c>
      <c r="BS26" s="17"/>
      <c r="BT26" s="17"/>
      <c r="BU26" s="17">
        <v>1</v>
      </c>
      <c r="BV26" s="17"/>
      <c r="BW26" s="21"/>
      <c r="BX26" s="17">
        <v>1</v>
      </c>
      <c r="BY26" s="17"/>
      <c r="BZ26" s="17"/>
      <c r="CA26" s="17">
        <v>1</v>
      </c>
      <c r="CB26" s="17"/>
      <c r="CC26" s="17"/>
      <c r="CD26" s="17">
        <v>1</v>
      </c>
      <c r="CE26" s="17"/>
      <c r="CF26" s="17"/>
      <c r="CG26" s="17">
        <v>1</v>
      </c>
      <c r="CH26" s="17"/>
      <c r="CI26" s="17"/>
      <c r="CJ26" s="17">
        <v>1</v>
      </c>
      <c r="CK26" s="17"/>
      <c r="CL26" s="17"/>
      <c r="CM26" s="17">
        <v>1</v>
      </c>
      <c r="CN26" s="17"/>
      <c r="CO26" s="17"/>
      <c r="CP26" s="17">
        <v>1</v>
      </c>
      <c r="CQ26" s="17"/>
      <c r="CR26" s="17"/>
      <c r="CS26" s="17">
        <v>1</v>
      </c>
      <c r="CT26" s="17"/>
      <c r="CU26" s="17"/>
      <c r="CV26" s="17">
        <v>1</v>
      </c>
      <c r="CW26" s="17"/>
      <c r="CX26" s="17">
        <v>1</v>
      </c>
      <c r="CY26" s="17"/>
      <c r="CZ26" s="17"/>
      <c r="DA26" s="17"/>
      <c r="DB26" s="17">
        <v>1</v>
      </c>
      <c r="DC26" s="17"/>
      <c r="DD26" s="17"/>
      <c r="DE26" s="17">
        <v>1</v>
      </c>
      <c r="DF26" s="17"/>
      <c r="DG26" s="17"/>
      <c r="DH26" s="17">
        <v>1</v>
      </c>
      <c r="DI26" s="17"/>
      <c r="DJ26" s="17"/>
      <c r="DK26" s="17">
        <v>1</v>
      </c>
      <c r="DL26" s="17"/>
      <c r="DM26" s="17"/>
      <c r="DN26" s="17">
        <v>1</v>
      </c>
      <c r="DO26" s="17"/>
      <c r="DP26" s="17"/>
      <c r="DQ26" s="17">
        <v>1</v>
      </c>
      <c r="DR26" s="17"/>
      <c r="DS26" s="17">
        <v>1</v>
      </c>
      <c r="DT26" s="17"/>
      <c r="DU26" s="17"/>
      <c r="DV26" s="17"/>
      <c r="DW26" s="17">
        <v>1</v>
      </c>
      <c r="DX26" s="17"/>
      <c r="DY26" s="17"/>
      <c r="DZ26" s="17">
        <v>1</v>
      </c>
      <c r="EA26" s="17"/>
      <c r="EB26" s="17"/>
      <c r="EC26" s="17">
        <v>1</v>
      </c>
      <c r="ED26" s="17"/>
      <c r="EE26" s="17"/>
      <c r="EF26" s="17">
        <v>1</v>
      </c>
      <c r="EG26" s="17"/>
      <c r="EH26" s="17"/>
      <c r="EI26" s="17">
        <v>1</v>
      </c>
      <c r="EJ26" s="17"/>
      <c r="EK26" s="17"/>
      <c r="EL26" s="17">
        <v>1</v>
      </c>
      <c r="EM26" s="17"/>
      <c r="EN26" s="17"/>
      <c r="EO26" s="17">
        <v>1</v>
      </c>
      <c r="EP26" s="17"/>
      <c r="EQ26" s="17"/>
      <c r="ER26" s="17">
        <v>1</v>
      </c>
      <c r="ES26" s="17"/>
      <c r="ET26" s="17">
        <v>1</v>
      </c>
      <c r="EU26" s="17"/>
      <c r="EV26" s="17"/>
      <c r="EW26" s="17"/>
      <c r="EX26" s="17">
        <v>1</v>
      </c>
      <c r="EY26" s="17"/>
      <c r="EZ26" s="17"/>
      <c r="FA26" s="17">
        <v>1</v>
      </c>
      <c r="FB26" s="17"/>
      <c r="FC26" s="17"/>
      <c r="FD26" s="17">
        <v>1</v>
      </c>
      <c r="FE26" s="17"/>
      <c r="FF26" s="17"/>
      <c r="FG26" s="17">
        <v>1</v>
      </c>
      <c r="FH26" s="17"/>
      <c r="FI26" s="17"/>
      <c r="FJ26" s="17">
        <v>1</v>
      </c>
      <c r="FK26" s="17"/>
      <c r="FL26" s="17"/>
      <c r="FM26" s="17">
        <v>1</v>
      </c>
      <c r="FN26" s="17"/>
      <c r="FO26" s="17">
        <v>1</v>
      </c>
      <c r="FP26" s="17"/>
      <c r="FQ26" s="17"/>
      <c r="FR26" s="17">
        <v>1</v>
      </c>
      <c r="FS26" s="17"/>
      <c r="FT26" s="17"/>
      <c r="FU26" s="17"/>
      <c r="FV26" s="17">
        <v>1</v>
      </c>
      <c r="FW26" s="17"/>
      <c r="FX26" s="17">
        <v>1</v>
      </c>
      <c r="FY26" s="17"/>
      <c r="FZ26" s="17"/>
      <c r="GA26" s="17"/>
      <c r="GB26" s="17">
        <v>1</v>
      </c>
      <c r="GC26" s="17"/>
      <c r="GD26" s="17"/>
      <c r="GE26" s="17">
        <v>1</v>
      </c>
      <c r="GF26" s="17"/>
      <c r="GG26" s="17"/>
      <c r="GH26" s="17">
        <v>1</v>
      </c>
      <c r="GI26" s="17"/>
      <c r="GJ26" s="17">
        <v>1</v>
      </c>
      <c r="GK26" s="17"/>
      <c r="GL26" s="17"/>
      <c r="GM26" s="17"/>
      <c r="GN26" s="17">
        <v>1</v>
      </c>
      <c r="GO26" s="17"/>
      <c r="GP26" s="17"/>
      <c r="GQ26" s="17">
        <v>1</v>
      </c>
      <c r="GR26" s="17"/>
    </row>
    <row r="27" spans="1:200" ht="15.6">
      <c r="A27" s="3">
        <v>14</v>
      </c>
      <c r="B27" s="141" t="s">
        <v>969</v>
      </c>
      <c r="C27" s="61">
        <v>1</v>
      </c>
      <c r="D27" s="61"/>
      <c r="E27" s="61"/>
      <c r="F27" s="1"/>
      <c r="G27" s="1">
        <v>1</v>
      </c>
      <c r="H27" s="1"/>
      <c r="I27" s="1">
        <v>1</v>
      </c>
      <c r="J27" s="1"/>
      <c r="K27" s="1"/>
      <c r="L27" s="1"/>
      <c r="M27" s="1">
        <v>1</v>
      </c>
      <c r="N27" s="1"/>
      <c r="O27" s="1"/>
      <c r="P27" s="1">
        <v>1</v>
      </c>
      <c r="Q27" s="1"/>
      <c r="R27" s="1">
        <v>1</v>
      </c>
      <c r="S27" s="1"/>
      <c r="T27" s="1"/>
      <c r="U27" s="1"/>
      <c r="V27" s="13"/>
      <c r="W27" s="1">
        <v>1</v>
      </c>
      <c r="X27" s="1"/>
      <c r="Y27" s="1">
        <v>1</v>
      </c>
      <c r="Z27" s="1"/>
      <c r="AA27" s="4"/>
      <c r="AB27" s="4">
        <v>1</v>
      </c>
      <c r="AC27" s="4"/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>
        <v>1</v>
      </c>
      <c r="AU27" s="18"/>
      <c r="AV27" s="4"/>
      <c r="AW27" s="4">
        <v>1</v>
      </c>
      <c r="AX27" s="4"/>
      <c r="AY27" s="4"/>
      <c r="AZ27" s="4">
        <v>1</v>
      </c>
      <c r="BA27" s="4"/>
      <c r="BB27" s="4"/>
      <c r="BC27" s="4"/>
      <c r="BD27" s="4">
        <v>1</v>
      </c>
      <c r="BE27" s="17"/>
      <c r="BF27" s="17"/>
      <c r="BG27" s="17">
        <v>1</v>
      </c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/>
      <c r="BS27" s="4">
        <v>1</v>
      </c>
      <c r="BT27" s="4"/>
      <c r="BU27" s="4">
        <v>1</v>
      </c>
      <c r="BV27" s="4"/>
      <c r="BW27" s="20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/>
      <c r="CN27" s="4">
        <v>1</v>
      </c>
      <c r="CO27" s="4"/>
      <c r="CP27" s="4"/>
      <c r="CQ27" s="4">
        <v>1</v>
      </c>
      <c r="CR27" s="4"/>
      <c r="CS27" s="4">
        <v>1</v>
      </c>
      <c r="CT27" s="4"/>
      <c r="CU27" s="4"/>
      <c r="CV27" s="4">
        <v>1</v>
      </c>
      <c r="CW27" s="4"/>
      <c r="CX27" s="4">
        <v>1</v>
      </c>
      <c r="CY27" s="4"/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/>
      <c r="DI27" s="4">
        <v>1</v>
      </c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/>
      <c r="FH27" s="4">
        <v>1</v>
      </c>
      <c r="FI27" s="4"/>
      <c r="FJ27" s="4">
        <v>1</v>
      </c>
      <c r="FK27" s="4"/>
      <c r="FL27" s="4"/>
      <c r="FM27" s="4"/>
      <c r="FN27" s="4">
        <v>1</v>
      </c>
      <c r="FO27" s="4">
        <v>1</v>
      </c>
      <c r="FP27" s="4"/>
      <c r="FQ27" s="4"/>
      <c r="FR27" s="4">
        <v>1</v>
      </c>
      <c r="FS27" s="4"/>
      <c r="FT27" s="4"/>
      <c r="FU27" s="4"/>
      <c r="FV27" s="4">
        <v>1</v>
      </c>
      <c r="FW27" s="4"/>
      <c r="FX27" s="4">
        <v>1</v>
      </c>
      <c r="FY27" s="4"/>
      <c r="FZ27" s="4"/>
      <c r="GA27" s="4"/>
      <c r="GB27" s="4"/>
      <c r="GC27" s="4">
        <v>1</v>
      </c>
      <c r="GD27" s="4"/>
      <c r="GE27" s="4">
        <v>1</v>
      </c>
      <c r="GF27" s="4"/>
      <c r="GG27" s="4"/>
      <c r="GH27" s="4">
        <v>1</v>
      </c>
      <c r="GI27" s="4"/>
      <c r="GJ27" s="4">
        <v>1</v>
      </c>
      <c r="GK27" s="4"/>
      <c r="GL27" s="4"/>
      <c r="GM27" s="4"/>
      <c r="GN27" s="4">
        <v>1</v>
      </c>
      <c r="GO27" s="4"/>
      <c r="GP27" s="4"/>
      <c r="GQ27" s="4">
        <v>1</v>
      </c>
      <c r="GR27" s="4"/>
    </row>
    <row r="28" spans="1:200" ht="15.6">
      <c r="A28" s="3">
        <v>15</v>
      </c>
      <c r="B28" s="142" t="s">
        <v>970</v>
      </c>
      <c r="C28" s="61">
        <v>1</v>
      </c>
      <c r="D28" s="61"/>
      <c r="E28" s="61"/>
      <c r="F28" s="1"/>
      <c r="G28" s="1">
        <v>1</v>
      </c>
      <c r="H28" s="1"/>
      <c r="I28" s="1">
        <v>1</v>
      </c>
      <c r="J28" s="1"/>
      <c r="K28" s="1"/>
      <c r="L28" s="1"/>
      <c r="M28" s="1">
        <v>1</v>
      </c>
      <c r="N28" s="1"/>
      <c r="O28" s="1"/>
      <c r="P28" s="1">
        <v>1</v>
      </c>
      <c r="Q28" s="1"/>
      <c r="R28" s="1">
        <v>1</v>
      </c>
      <c r="S28" s="1"/>
      <c r="T28" s="1"/>
      <c r="U28" s="1"/>
      <c r="V28" s="1">
        <v>1</v>
      </c>
      <c r="W28" s="1"/>
      <c r="X28" s="1">
        <v>1</v>
      </c>
      <c r="Y28" s="1"/>
      <c r="Z28" s="1"/>
      <c r="AA28" s="4">
        <v>1</v>
      </c>
      <c r="AB28" s="4"/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18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/>
      <c r="BG28" s="4">
        <v>1</v>
      </c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20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>
        <v>1</v>
      </c>
      <c r="CG28" s="4"/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>
        <v>1</v>
      </c>
      <c r="CY28" s="4"/>
      <c r="CZ28" s="4"/>
      <c r="DA28" s="4"/>
      <c r="DB28" s="4">
        <v>1</v>
      </c>
      <c r="DC28" s="4"/>
      <c r="DD28" s="4">
        <v>1</v>
      </c>
      <c r="DE28" s="4"/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>
        <v>1</v>
      </c>
      <c r="EL28" s="4"/>
      <c r="EM28" s="4"/>
      <c r="EN28" s="4"/>
      <c r="EO28" s="4">
        <v>1</v>
      </c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>
        <v>1</v>
      </c>
      <c r="FP28" s="4"/>
      <c r="FQ28" s="4"/>
      <c r="FR28" s="4">
        <v>1</v>
      </c>
      <c r="FS28" s="4"/>
      <c r="FT28" s="4"/>
      <c r="FU28" s="4"/>
      <c r="FV28" s="4">
        <v>1</v>
      </c>
      <c r="FW28" s="4"/>
      <c r="FX28" s="4">
        <v>1</v>
      </c>
      <c r="FY28" s="4"/>
      <c r="FZ28" s="4"/>
      <c r="GA28" s="4"/>
      <c r="GB28" s="4">
        <v>1</v>
      </c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</row>
    <row r="29" spans="1:200" ht="15.6">
      <c r="A29" s="3">
        <v>16</v>
      </c>
      <c r="B29" s="141" t="s">
        <v>971</v>
      </c>
      <c r="C29" s="61">
        <v>1</v>
      </c>
      <c r="D29" s="61"/>
      <c r="E29" s="61"/>
      <c r="F29" s="1"/>
      <c r="G29" s="1">
        <v>1</v>
      </c>
      <c r="H29" s="1"/>
      <c r="I29" s="1">
        <v>1</v>
      </c>
      <c r="J29" s="1"/>
      <c r="K29" s="1"/>
      <c r="L29" s="1"/>
      <c r="M29" s="1">
        <v>1</v>
      </c>
      <c r="N29" s="1"/>
      <c r="O29" s="1"/>
      <c r="P29" s="1">
        <v>1</v>
      </c>
      <c r="Q29" s="1"/>
      <c r="R29" s="1">
        <v>1</v>
      </c>
      <c r="S29" s="1"/>
      <c r="T29" s="1"/>
      <c r="U29" s="1"/>
      <c r="V29" s="1">
        <v>1</v>
      </c>
      <c r="W29" s="1"/>
      <c r="X29" s="1">
        <v>1</v>
      </c>
      <c r="Y29" s="1"/>
      <c r="Z29" s="1"/>
      <c r="AA29" s="4">
        <v>1</v>
      </c>
      <c r="AB29" s="4"/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18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/>
      <c r="BR29" s="4">
        <v>1</v>
      </c>
      <c r="BS29" s="4"/>
      <c r="BT29" s="4"/>
      <c r="BU29" s="4">
        <v>1</v>
      </c>
      <c r="BV29" s="4"/>
      <c r="BW29" s="20"/>
      <c r="BX29" s="4">
        <v>1</v>
      </c>
      <c r="BY29" s="4"/>
      <c r="BZ29" s="4"/>
      <c r="CA29" s="4">
        <v>1</v>
      </c>
      <c r="CB29" s="4"/>
      <c r="CC29" s="4">
        <v>1</v>
      </c>
      <c r="CD29" s="4"/>
      <c r="CE29" s="4"/>
      <c r="CF29" s="4">
        <v>1</v>
      </c>
      <c r="CG29" s="4"/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>
        <v>1</v>
      </c>
      <c r="EL29" s="4"/>
      <c r="EM29" s="4"/>
      <c r="EN29" s="4"/>
      <c r="EO29" s="4">
        <v>1</v>
      </c>
      <c r="EP29" s="4"/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/>
      <c r="FA29" s="4">
        <v>1</v>
      </c>
      <c r="FB29" s="4"/>
      <c r="FC29" s="4">
        <v>1</v>
      </c>
      <c r="FD29" s="4"/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>
        <v>1</v>
      </c>
      <c r="FP29" s="4"/>
      <c r="FQ29" s="4"/>
      <c r="FR29" s="4">
        <v>1</v>
      </c>
      <c r="FS29" s="4"/>
      <c r="FT29" s="4"/>
      <c r="FU29" s="4"/>
      <c r="FV29" s="4">
        <v>1</v>
      </c>
      <c r="FW29" s="4"/>
      <c r="FX29" s="4">
        <v>1</v>
      </c>
      <c r="FY29" s="4"/>
      <c r="FZ29" s="4"/>
      <c r="GA29" s="4"/>
      <c r="GB29" s="4">
        <v>1</v>
      </c>
      <c r="GC29" s="4"/>
      <c r="GD29" s="4">
        <v>1</v>
      </c>
      <c r="GE29" s="4"/>
      <c r="GF29" s="4"/>
      <c r="GG29" s="4"/>
      <c r="GH29" s="4">
        <v>1</v>
      </c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</row>
    <row r="30" spans="1:200" ht="15.6">
      <c r="A30" s="3">
        <v>17</v>
      </c>
      <c r="B30" s="141" t="s">
        <v>972</v>
      </c>
      <c r="C30" s="61">
        <v>1</v>
      </c>
      <c r="D30" s="61"/>
      <c r="E30" s="61"/>
      <c r="F30" s="1"/>
      <c r="G30" s="1">
        <v>1</v>
      </c>
      <c r="H30" s="1"/>
      <c r="I30" s="1">
        <v>1</v>
      </c>
      <c r="J30" s="1"/>
      <c r="K30" s="1"/>
      <c r="L30" s="1"/>
      <c r="M30" s="1">
        <v>1</v>
      </c>
      <c r="N30" s="1"/>
      <c r="O30" s="1"/>
      <c r="P30" s="1">
        <v>1</v>
      </c>
      <c r="Q30" s="1"/>
      <c r="R30" s="1">
        <v>1</v>
      </c>
      <c r="S30" s="1"/>
      <c r="T30" s="1"/>
      <c r="U30" s="1"/>
      <c r="V30" s="1">
        <v>1</v>
      </c>
      <c r="W30" s="1"/>
      <c r="X30" s="1">
        <v>1</v>
      </c>
      <c r="Y30" s="1"/>
      <c r="Z30" s="1"/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18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/>
      <c r="BR30" s="4">
        <v>1</v>
      </c>
      <c r="BS30" s="4"/>
      <c r="BT30" s="4">
        <v>1</v>
      </c>
      <c r="BU30" s="4"/>
      <c r="BV30" s="4"/>
      <c r="BW30" s="20"/>
      <c r="BX30" s="4">
        <v>1</v>
      </c>
      <c r="BY30" s="4"/>
      <c r="BZ30" s="4"/>
      <c r="CA30" s="4">
        <v>1</v>
      </c>
      <c r="CB30" s="4"/>
      <c r="CC30" s="4">
        <v>1</v>
      </c>
      <c r="CD30" s="4"/>
      <c r="CE30" s="4"/>
      <c r="CF30" s="4">
        <v>1</v>
      </c>
      <c r="CG30" s="4"/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>
        <v>1</v>
      </c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>
        <v>1</v>
      </c>
      <c r="FP30" s="4"/>
      <c r="FQ30" s="4"/>
      <c r="FR30" s="4">
        <v>1</v>
      </c>
      <c r="FS30" s="4"/>
      <c r="FT30" s="4"/>
      <c r="FU30" s="4"/>
      <c r="FV30" s="4">
        <v>1</v>
      </c>
      <c r="FW30" s="4"/>
      <c r="FX30" s="4">
        <v>1</v>
      </c>
      <c r="FY30" s="4"/>
      <c r="FZ30" s="4"/>
      <c r="GA30" s="4"/>
      <c r="GB30" s="4">
        <v>1</v>
      </c>
      <c r="GC30" s="4"/>
      <c r="GD30" s="4">
        <v>1</v>
      </c>
      <c r="GE30" s="4"/>
      <c r="GF30" s="4"/>
      <c r="GG30" s="4"/>
      <c r="GH30" s="4">
        <v>1</v>
      </c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</row>
    <row r="31" spans="1:200" ht="15.6">
      <c r="A31" s="3">
        <v>18</v>
      </c>
      <c r="B31" s="141" t="s">
        <v>978</v>
      </c>
      <c r="C31" s="61">
        <v>1</v>
      </c>
      <c r="D31" s="61"/>
      <c r="E31" s="61"/>
      <c r="F31" s="1"/>
      <c r="G31" s="1">
        <v>1</v>
      </c>
      <c r="H31" s="1"/>
      <c r="I31" s="1">
        <v>1</v>
      </c>
      <c r="J31" s="1"/>
      <c r="K31" s="1"/>
      <c r="L31" s="1">
        <v>1</v>
      </c>
      <c r="M31" s="1"/>
      <c r="N31" s="1"/>
      <c r="O31" s="1"/>
      <c r="P31" s="1">
        <v>1</v>
      </c>
      <c r="Q31" s="1"/>
      <c r="R31" s="1">
        <v>1</v>
      </c>
      <c r="S31" s="1"/>
      <c r="T31" s="1"/>
      <c r="U31" s="1"/>
      <c r="V31" s="1"/>
      <c r="W31" s="1">
        <v>1</v>
      </c>
      <c r="X31" s="1"/>
      <c r="Y31" s="1">
        <v>1</v>
      </c>
      <c r="Z31" s="1"/>
      <c r="AA31" s="4"/>
      <c r="AB31" s="4">
        <v>1</v>
      </c>
      <c r="AC31" s="4"/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>
        <v>1</v>
      </c>
      <c r="AR31" s="4"/>
      <c r="AS31" s="4"/>
      <c r="AT31" s="4">
        <v>1</v>
      </c>
      <c r="AU31" s="18"/>
      <c r="AV31" s="4"/>
      <c r="AW31" s="4">
        <v>1</v>
      </c>
      <c r="AX31" s="4"/>
      <c r="AY31" s="4"/>
      <c r="AZ31" s="4">
        <v>1</v>
      </c>
      <c r="BA31" s="4"/>
      <c r="BB31" s="4"/>
      <c r="BC31" s="4"/>
      <c r="BD31" s="4">
        <v>1</v>
      </c>
      <c r="BE31" s="4"/>
      <c r="BF31" s="4"/>
      <c r="BG31" s="4">
        <v>1</v>
      </c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20">
        <v>1</v>
      </c>
      <c r="BX31" s="4"/>
      <c r="BY31" s="4"/>
      <c r="BZ31" s="4"/>
      <c r="CA31" s="4">
        <v>1</v>
      </c>
      <c r="CB31" s="4"/>
      <c r="CC31" s="4">
        <v>1</v>
      </c>
      <c r="CD31" s="4"/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>
        <v>1</v>
      </c>
      <c r="CY31" s="4"/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>
        <v>1</v>
      </c>
      <c r="DT31" s="4"/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/>
      <c r="GB31" s="4"/>
      <c r="GC31" s="4">
        <v>1</v>
      </c>
      <c r="GD31" s="4"/>
      <c r="GE31" s="4">
        <v>1</v>
      </c>
      <c r="GF31" s="4"/>
      <c r="GG31" s="4"/>
      <c r="GH31" s="4">
        <v>1</v>
      </c>
      <c r="GI31" s="4"/>
      <c r="GJ31" s="4">
        <v>1</v>
      </c>
      <c r="GK31" s="4"/>
      <c r="GL31" s="4"/>
      <c r="GM31" s="4"/>
      <c r="GN31" s="4">
        <v>1</v>
      </c>
      <c r="GO31" s="4"/>
      <c r="GP31" s="4"/>
      <c r="GQ31" s="4">
        <v>1</v>
      </c>
      <c r="GR31" s="4"/>
    </row>
    <row r="32" spans="1:200" ht="15.6">
      <c r="A32" s="3">
        <v>19</v>
      </c>
      <c r="B32" s="141" t="s">
        <v>973</v>
      </c>
      <c r="C32" s="5">
        <v>1</v>
      </c>
      <c r="D32" s="5"/>
      <c r="E32" s="5"/>
      <c r="F32" s="13"/>
      <c r="G32" s="13">
        <v>1</v>
      </c>
      <c r="H32" s="13"/>
      <c r="I32" s="13">
        <v>1</v>
      </c>
      <c r="J32" s="13"/>
      <c r="K32" s="13"/>
      <c r="L32" s="13"/>
      <c r="M32" s="13">
        <v>1</v>
      </c>
      <c r="N32" s="13"/>
      <c r="O32" s="13"/>
      <c r="P32" s="13">
        <v>1</v>
      </c>
      <c r="Q32" s="13"/>
      <c r="R32" s="13">
        <v>1</v>
      </c>
      <c r="S32" s="13"/>
      <c r="T32" s="13"/>
      <c r="U32" s="13"/>
      <c r="V32">
        <v>1</v>
      </c>
      <c r="W32" s="13"/>
      <c r="X32" s="13">
        <v>1</v>
      </c>
      <c r="Y32" s="13"/>
      <c r="Z32" s="13"/>
      <c r="AA32" s="17"/>
      <c r="AB32" s="17">
        <v>1</v>
      </c>
      <c r="AC32" s="17"/>
      <c r="AD32" s="17"/>
      <c r="AE32" s="17"/>
      <c r="AF32" s="17">
        <v>1</v>
      </c>
      <c r="AG32" s="17"/>
      <c r="AH32" s="17">
        <v>1</v>
      </c>
      <c r="AI32" s="17"/>
      <c r="AJ32" s="17"/>
      <c r="AK32" s="17">
        <v>1</v>
      </c>
      <c r="AL32" s="17"/>
      <c r="AM32" s="17"/>
      <c r="AN32" s="17">
        <v>1</v>
      </c>
      <c r="AO32" s="17"/>
      <c r="AP32" s="17"/>
      <c r="AQ32" s="17">
        <v>1</v>
      </c>
      <c r="AR32" s="17"/>
      <c r="AS32" s="17"/>
      <c r="AT32" s="17">
        <v>1</v>
      </c>
      <c r="AU32" s="22"/>
      <c r="AV32" s="17"/>
      <c r="AW32" s="17">
        <v>1</v>
      </c>
      <c r="AX32" s="17"/>
      <c r="AY32" s="17"/>
      <c r="AZ32" s="17">
        <v>1</v>
      </c>
      <c r="BA32" s="17"/>
      <c r="BB32" s="17"/>
      <c r="BC32" s="17">
        <v>1</v>
      </c>
      <c r="BD32" s="17"/>
      <c r="BE32" s="13"/>
      <c r="BF32" s="13"/>
      <c r="BG32" s="13">
        <v>1</v>
      </c>
      <c r="BH32" s="21"/>
      <c r="BI32" s="17">
        <v>1</v>
      </c>
      <c r="BJ32" s="17"/>
      <c r="BK32" s="17"/>
      <c r="BL32" s="17">
        <v>1</v>
      </c>
      <c r="BM32" s="17"/>
      <c r="BN32" s="17">
        <v>1</v>
      </c>
      <c r="BO32" s="17"/>
      <c r="BP32" s="17"/>
      <c r="BQ32" s="17"/>
      <c r="BR32" s="17">
        <v>1</v>
      </c>
      <c r="BS32" s="17"/>
      <c r="BT32" s="17"/>
      <c r="BU32" s="17">
        <v>1</v>
      </c>
      <c r="BV32" s="17"/>
      <c r="BW32" s="21"/>
      <c r="BX32" s="17">
        <v>1</v>
      </c>
      <c r="BY32" s="17"/>
      <c r="BZ32" s="17"/>
      <c r="CA32" s="17">
        <v>1</v>
      </c>
      <c r="CB32" s="17"/>
      <c r="CC32" s="17"/>
      <c r="CD32" s="17">
        <v>1</v>
      </c>
      <c r="CE32" s="17"/>
      <c r="CF32" s="17"/>
      <c r="CG32" s="17">
        <v>1</v>
      </c>
      <c r="CH32" s="17"/>
      <c r="CI32" s="17"/>
      <c r="CJ32" s="17">
        <v>1</v>
      </c>
      <c r="CK32" s="17"/>
      <c r="CL32" s="17"/>
      <c r="CM32" s="17">
        <v>1</v>
      </c>
      <c r="CN32" s="17"/>
      <c r="CO32" s="17"/>
      <c r="CP32" s="17">
        <v>1</v>
      </c>
      <c r="CQ32" s="17"/>
      <c r="CR32" s="17"/>
      <c r="CS32" s="17">
        <v>1</v>
      </c>
      <c r="CT32" s="17"/>
      <c r="CU32" s="17"/>
      <c r="CV32" s="17">
        <v>1</v>
      </c>
      <c r="CW32" s="17"/>
      <c r="CX32" s="17">
        <v>1</v>
      </c>
      <c r="CY32" s="17"/>
      <c r="CZ32" s="17"/>
      <c r="DA32" s="17"/>
      <c r="DB32" s="17">
        <v>1</v>
      </c>
      <c r="DC32" s="17"/>
      <c r="DD32" s="17"/>
      <c r="DE32" s="17">
        <v>1</v>
      </c>
      <c r="DF32" s="17"/>
      <c r="DG32" s="17"/>
      <c r="DH32" s="17">
        <v>1</v>
      </c>
      <c r="DI32" s="17"/>
      <c r="DJ32" s="17"/>
      <c r="DK32" s="17">
        <v>1</v>
      </c>
      <c r="DL32" s="17"/>
      <c r="DM32" s="17"/>
      <c r="DN32" s="17">
        <v>1</v>
      </c>
      <c r="DO32" s="17"/>
      <c r="DP32" s="17"/>
      <c r="DQ32" s="17">
        <v>1</v>
      </c>
      <c r="DR32" s="17"/>
      <c r="DS32" s="17">
        <v>1</v>
      </c>
      <c r="DT32" s="17"/>
      <c r="DU32" s="17"/>
      <c r="DV32" s="17"/>
      <c r="DW32" s="17">
        <v>1</v>
      </c>
      <c r="DX32" s="17"/>
      <c r="DY32" s="17"/>
      <c r="DZ32" s="17">
        <v>1</v>
      </c>
      <c r="EA32" s="17"/>
      <c r="EB32" s="17"/>
      <c r="EC32" s="17">
        <v>1</v>
      </c>
      <c r="ED32" s="17"/>
      <c r="EE32" s="17"/>
      <c r="EF32" s="17">
        <v>1</v>
      </c>
      <c r="EG32" s="17"/>
      <c r="EH32" s="17"/>
      <c r="EI32" s="17">
        <v>1</v>
      </c>
      <c r="EJ32" s="17"/>
      <c r="EK32" s="17"/>
      <c r="EL32" s="17">
        <v>1</v>
      </c>
      <c r="EM32" s="17"/>
      <c r="EN32" s="17"/>
      <c r="EO32" s="17">
        <v>1</v>
      </c>
      <c r="EP32" s="17"/>
      <c r="EQ32" s="17"/>
      <c r="ER32" s="17">
        <v>1</v>
      </c>
      <c r="ES32" s="17"/>
      <c r="ET32" s="17">
        <v>1</v>
      </c>
      <c r="EU32" s="17"/>
      <c r="EV32" s="17"/>
      <c r="EW32" s="17"/>
      <c r="EX32" s="17">
        <v>1</v>
      </c>
      <c r="EY32" s="17"/>
      <c r="EZ32" s="17"/>
      <c r="FA32" s="17">
        <v>1</v>
      </c>
      <c r="FB32" s="17"/>
      <c r="FC32" s="17"/>
      <c r="FD32" s="17">
        <v>1</v>
      </c>
      <c r="FE32" s="17"/>
      <c r="FF32" s="17"/>
      <c r="FG32" s="17">
        <v>1</v>
      </c>
      <c r="FH32" s="17"/>
      <c r="FI32" s="17"/>
      <c r="FJ32" s="17">
        <v>1</v>
      </c>
      <c r="FK32" s="17"/>
      <c r="FL32" s="17"/>
      <c r="FM32" s="17">
        <v>1</v>
      </c>
      <c r="FN32" s="17"/>
      <c r="FO32" s="17">
        <v>1</v>
      </c>
      <c r="FP32" s="17"/>
      <c r="FQ32" s="17"/>
      <c r="FR32" s="17">
        <v>1</v>
      </c>
      <c r="FS32" s="17"/>
      <c r="FT32" s="17"/>
      <c r="FU32" s="17"/>
      <c r="FV32" s="17">
        <v>1</v>
      </c>
      <c r="FW32" s="17"/>
      <c r="FX32" s="17">
        <v>1</v>
      </c>
      <c r="FY32" s="17"/>
      <c r="FZ32" s="17"/>
      <c r="GA32" s="17"/>
      <c r="GB32" s="17">
        <v>1</v>
      </c>
      <c r="GC32" s="17"/>
      <c r="GD32" s="17"/>
      <c r="GE32" s="17">
        <v>1</v>
      </c>
      <c r="GF32" s="17"/>
      <c r="GG32" s="17"/>
      <c r="GH32" s="17">
        <v>1</v>
      </c>
      <c r="GI32" s="17"/>
      <c r="GJ32" s="17">
        <v>1</v>
      </c>
      <c r="GK32" s="17"/>
      <c r="GL32" s="17"/>
      <c r="GM32" s="17"/>
      <c r="GN32" s="17">
        <v>1</v>
      </c>
      <c r="GO32" s="17"/>
      <c r="GP32" s="17"/>
      <c r="GQ32" s="17">
        <v>1</v>
      </c>
      <c r="GR32" s="17"/>
    </row>
    <row r="33" spans="1:200" ht="15.6">
      <c r="A33" s="3">
        <v>20</v>
      </c>
      <c r="B33" s="141" t="s">
        <v>974</v>
      </c>
      <c r="C33" s="61">
        <v>1</v>
      </c>
      <c r="D33" s="61"/>
      <c r="E33" s="61"/>
      <c r="F33" s="1"/>
      <c r="G33" s="1">
        <v>1</v>
      </c>
      <c r="H33" s="1"/>
      <c r="I33" s="1">
        <v>1</v>
      </c>
      <c r="J33" s="1"/>
      <c r="K33" s="1"/>
      <c r="L33" s="1"/>
      <c r="M33" s="1">
        <v>1</v>
      </c>
      <c r="N33" s="1"/>
      <c r="O33" s="1"/>
      <c r="P33" s="1">
        <v>1</v>
      </c>
      <c r="Q33" s="1"/>
      <c r="R33" s="1">
        <v>1</v>
      </c>
      <c r="S33" s="1"/>
      <c r="T33" s="1"/>
      <c r="U33" s="1"/>
      <c r="V33" s="13"/>
      <c r="W33" s="1">
        <v>1</v>
      </c>
      <c r="X33" s="1"/>
      <c r="Y33" s="1">
        <v>1</v>
      </c>
      <c r="Z33" s="1"/>
      <c r="AA33" s="4"/>
      <c r="AB33" s="4">
        <v>1</v>
      </c>
      <c r="AC33" s="4"/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>
        <v>1</v>
      </c>
      <c r="AU33" s="18"/>
      <c r="AV33" s="4"/>
      <c r="AW33" s="4">
        <v>1</v>
      </c>
      <c r="AX33" s="4"/>
      <c r="AY33" s="4"/>
      <c r="AZ33" s="4">
        <v>1</v>
      </c>
      <c r="BA33" s="4"/>
      <c r="BB33" s="4"/>
      <c r="BC33" s="4"/>
      <c r="BD33" s="4">
        <v>1</v>
      </c>
      <c r="BE33" s="17"/>
      <c r="BF33" s="17"/>
      <c r="BG33" s="17">
        <v>1</v>
      </c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/>
      <c r="BS33" s="4">
        <v>1</v>
      </c>
      <c r="BT33" s="4"/>
      <c r="BU33" s="4">
        <v>1</v>
      </c>
      <c r="BV33" s="4"/>
      <c r="BW33" s="20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/>
      <c r="CN33" s="4">
        <v>1</v>
      </c>
      <c r="CO33" s="4"/>
      <c r="CP33" s="4"/>
      <c r="CQ33" s="4">
        <v>1</v>
      </c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/>
      <c r="DI33" s="4">
        <v>1</v>
      </c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>
        <v>1</v>
      </c>
      <c r="DT33" s="4"/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>
        <v>1</v>
      </c>
      <c r="EU33" s="4"/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/>
      <c r="FH33" s="4">
        <v>1</v>
      </c>
      <c r="FI33" s="4"/>
      <c r="FJ33" s="4">
        <v>1</v>
      </c>
      <c r="FK33" s="4"/>
      <c r="FL33" s="4"/>
      <c r="FM33" s="4"/>
      <c r="FN33" s="4">
        <v>1</v>
      </c>
      <c r="FO33" s="4">
        <v>1</v>
      </c>
      <c r="FP33" s="4"/>
      <c r="FQ33" s="4"/>
      <c r="FR33" s="4">
        <v>1</v>
      </c>
      <c r="FS33" s="4"/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/>
      <c r="GC33" s="4">
        <v>1</v>
      </c>
      <c r="GD33" s="4"/>
      <c r="GE33" s="4">
        <v>1</v>
      </c>
      <c r="GF33" s="4"/>
      <c r="GG33" s="4"/>
      <c r="GH33" s="4">
        <v>1</v>
      </c>
      <c r="GI33" s="4"/>
      <c r="GJ33" s="4">
        <v>1</v>
      </c>
      <c r="GK33" s="4"/>
      <c r="GL33" s="4"/>
      <c r="GM33" s="4"/>
      <c r="GN33" s="4">
        <v>1</v>
      </c>
      <c r="GO33" s="4"/>
      <c r="GP33" s="4"/>
      <c r="GQ33" s="4">
        <v>1</v>
      </c>
      <c r="GR33" s="4"/>
    </row>
    <row r="34" spans="1:200" ht="15.6">
      <c r="A34" s="3">
        <v>21</v>
      </c>
      <c r="B34" s="141" t="s">
        <v>975</v>
      </c>
      <c r="C34" s="61">
        <v>1</v>
      </c>
      <c r="D34" s="61"/>
      <c r="E34" s="61"/>
      <c r="F34" s="1"/>
      <c r="G34" s="1">
        <v>1</v>
      </c>
      <c r="H34" s="1"/>
      <c r="I34" s="1">
        <v>1</v>
      </c>
      <c r="J34" s="1"/>
      <c r="K34" s="1"/>
      <c r="L34" s="1"/>
      <c r="M34" s="1">
        <v>1</v>
      </c>
      <c r="N34" s="1"/>
      <c r="O34" s="1"/>
      <c r="P34" s="1">
        <v>1</v>
      </c>
      <c r="Q34" s="1"/>
      <c r="R34" s="1">
        <v>1</v>
      </c>
      <c r="S34" s="1"/>
      <c r="T34" s="1"/>
      <c r="U34" s="1"/>
      <c r="V34" s="1">
        <v>1</v>
      </c>
      <c r="W34" s="1"/>
      <c r="X34" s="1">
        <v>1</v>
      </c>
      <c r="Y34" s="1"/>
      <c r="Z34" s="1"/>
      <c r="AA34" s="4">
        <v>1</v>
      </c>
      <c r="AB34" s="4"/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18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/>
      <c r="BG34" s="4">
        <v>1</v>
      </c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20">
        <v>1</v>
      </c>
      <c r="BX34" s="4"/>
      <c r="BY34" s="4"/>
      <c r="BZ34" s="4"/>
      <c r="CA34" s="4">
        <v>1</v>
      </c>
      <c r="CB34" s="4"/>
      <c r="CC34" s="4">
        <v>1</v>
      </c>
      <c r="CD34" s="4"/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>
        <v>1</v>
      </c>
      <c r="CY34" s="4"/>
      <c r="CZ34" s="4"/>
      <c r="DA34" s="4"/>
      <c r="DB34" s="4">
        <v>1</v>
      </c>
      <c r="DC34" s="4"/>
      <c r="DD34" s="4">
        <v>1</v>
      </c>
      <c r="DE34" s="4"/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>
        <v>1</v>
      </c>
      <c r="DT34" s="4"/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>
        <v>1</v>
      </c>
      <c r="EL34" s="4"/>
      <c r="EM34" s="4"/>
      <c r="EN34" s="4"/>
      <c r="EO34" s="4">
        <v>1</v>
      </c>
      <c r="EP34" s="4"/>
      <c r="EQ34" s="4">
        <v>1</v>
      </c>
      <c r="ER34" s="4"/>
      <c r="ES34" s="4"/>
      <c r="ET34" s="4">
        <v>1</v>
      </c>
      <c r="EU34" s="4"/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>
        <v>1</v>
      </c>
      <c r="FP34" s="4"/>
      <c r="FQ34" s="4"/>
      <c r="FR34" s="4">
        <v>1</v>
      </c>
      <c r="FS34" s="4"/>
      <c r="FT34" s="4"/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</row>
    <row r="35" spans="1:200" ht="15.6">
      <c r="A35" s="3">
        <v>22</v>
      </c>
      <c r="B35" s="141" t="s">
        <v>976</v>
      </c>
      <c r="C35" s="61">
        <v>1</v>
      </c>
      <c r="D35" s="61"/>
      <c r="E35" s="61"/>
      <c r="F35" s="1"/>
      <c r="G35" s="1">
        <v>1</v>
      </c>
      <c r="H35" s="1"/>
      <c r="I35" s="1">
        <v>1</v>
      </c>
      <c r="J35" s="1"/>
      <c r="K35" s="1"/>
      <c r="L35" s="1"/>
      <c r="M35" s="1">
        <v>1</v>
      </c>
      <c r="N35" s="1"/>
      <c r="O35" s="1"/>
      <c r="P35" s="1">
        <v>1</v>
      </c>
      <c r="Q35" s="1"/>
      <c r="R35" s="1">
        <v>1</v>
      </c>
      <c r="S35" s="1"/>
      <c r="T35" s="1"/>
      <c r="U35" s="1"/>
      <c r="V35" s="1">
        <v>1</v>
      </c>
      <c r="W35" s="1"/>
      <c r="X35" s="1">
        <v>1</v>
      </c>
      <c r="Y35" s="1"/>
      <c r="Z35" s="1"/>
      <c r="AA35" s="4">
        <v>1</v>
      </c>
      <c r="AB35" s="4"/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18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/>
      <c r="BR35" s="4">
        <v>1</v>
      </c>
      <c r="BS35" s="4"/>
      <c r="BT35" s="4"/>
      <c r="BU35" s="4">
        <v>1</v>
      </c>
      <c r="BV35" s="4"/>
      <c r="BW35" s="20"/>
      <c r="BX35" s="4">
        <v>1</v>
      </c>
      <c r="BY35" s="4"/>
      <c r="BZ35" s="4"/>
      <c r="CA35" s="4">
        <v>1</v>
      </c>
      <c r="CB35" s="4"/>
      <c r="CC35" s="4">
        <v>1</v>
      </c>
      <c r="CD35" s="4"/>
      <c r="CE35" s="4"/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>
        <v>1</v>
      </c>
      <c r="DT35" s="4"/>
      <c r="DU35" s="4"/>
      <c r="DV35" s="4">
        <v>1</v>
      </c>
      <c r="DW35" s="4"/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>
        <v>1</v>
      </c>
      <c r="EL35" s="4"/>
      <c r="EM35" s="4"/>
      <c r="EN35" s="4"/>
      <c r="EO35" s="4">
        <v>1</v>
      </c>
      <c r="EP35" s="4"/>
      <c r="EQ35" s="4">
        <v>1</v>
      </c>
      <c r="ER35" s="4"/>
      <c r="ES35" s="4"/>
      <c r="ET35" s="4">
        <v>1</v>
      </c>
      <c r="EU35" s="4"/>
      <c r="EV35" s="4"/>
      <c r="EW35" s="4"/>
      <c r="EX35" s="4">
        <v>1</v>
      </c>
      <c r="EY35" s="4"/>
      <c r="EZ35" s="4"/>
      <c r="FA35" s="4">
        <v>1</v>
      </c>
      <c r="FB35" s="4"/>
      <c r="FC35" s="4">
        <v>1</v>
      </c>
      <c r="FD35" s="4"/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>
        <v>1</v>
      </c>
      <c r="FP35" s="4"/>
      <c r="FQ35" s="4"/>
      <c r="FR35" s="4">
        <v>1</v>
      </c>
      <c r="FS35" s="4"/>
      <c r="FT35" s="4"/>
      <c r="FU35" s="4"/>
      <c r="FV35" s="4">
        <v>1</v>
      </c>
      <c r="FW35" s="4"/>
      <c r="FX35" s="4">
        <v>1</v>
      </c>
      <c r="FY35" s="4"/>
      <c r="FZ35" s="4"/>
      <c r="GA35" s="4"/>
      <c r="GB35" s="4">
        <v>1</v>
      </c>
      <c r="GC35" s="4"/>
      <c r="GD35" s="4">
        <v>1</v>
      </c>
      <c r="GE35" s="4"/>
      <c r="GF35" s="4"/>
      <c r="GG35" s="4"/>
      <c r="GH35" s="4">
        <v>1</v>
      </c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</row>
    <row r="36" spans="1:200" ht="15.6">
      <c r="A36" s="3">
        <v>23</v>
      </c>
      <c r="B36" s="141" t="s">
        <v>977</v>
      </c>
      <c r="C36" s="61">
        <v>1</v>
      </c>
      <c r="D36" s="61"/>
      <c r="E36" s="61"/>
      <c r="F36" s="1"/>
      <c r="G36" s="1">
        <v>1</v>
      </c>
      <c r="H36" s="1"/>
      <c r="I36" s="1">
        <v>1</v>
      </c>
      <c r="J36" s="1"/>
      <c r="K36" s="1"/>
      <c r="L36" s="1"/>
      <c r="M36" s="1">
        <v>1</v>
      </c>
      <c r="N36" s="1"/>
      <c r="O36" s="1"/>
      <c r="P36" s="1">
        <v>1</v>
      </c>
      <c r="Q36" s="1"/>
      <c r="R36" s="1">
        <v>1</v>
      </c>
      <c r="S36" s="1"/>
      <c r="T36" s="1"/>
      <c r="U36" s="1"/>
      <c r="V36" s="1">
        <v>1</v>
      </c>
      <c r="W36" s="1"/>
      <c r="X36" s="1">
        <v>1</v>
      </c>
      <c r="Y36" s="1"/>
      <c r="Z36" s="1"/>
      <c r="AA36" s="4">
        <v>1</v>
      </c>
      <c r="AB36" s="4"/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18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/>
      <c r="BR36" s="4">
        <v>1</v>
      </c>
      <c r="BS36" s="4"/>
      <c r="BT36" s="4">
        <v>1</v>
      </c>
      <c r="BU36" s="4"/>
      <c r="BV36" s="4"/>
      <c r="BW36" s="20"/>
      <c r="BX36" s="4">
        <v>1</v>
      </c>
      <c r="BY36" s="4"/>
      <c r="BZ36" s="4"/>
      <c r="CA36" s="4">
        <v>1</v>
      </c>
      <c r="CB36" s="4"/>
      <c r="CC36" s="4">
        <v>1</v>
      </c>
      <c r="CD36" s="4"/>
      <c r="CE36" s="4"/>
      <c r="CF36" s="4">
        <v>1</v>
      </c>
      <c r="CG36" s="4"/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>
        <v>1</v>
      </c>
      <c r="EL36" s="4"/>
      <c r="EM36" s="4"/>
      <c r="EN36" s="4"/>
      <c r="EO36" s="4">
        <v>1</v>
      </c>
      <c r="EP36" s="4"/>
      <c r="EQ36" s="4"/>
      <c r="ER36" s="4">
        <v>1</v>
      </c>
      <c r="ES36" s="4"/>
      <c r="ET36" s="4">
        <v>1</v>
      </c>
      <c r="EU36" s="4"/>
      <c r="EV36" s="4"/>
      <c r="EW36" s="4"/>
      <c r="EX36" s="4">
        <v>1</v>
      </c>
      <c r="EY36" s="4"/>
      <c r="EZ36" s="4"/>
      <c r="FA36" s="4">
        <v>1</v>
      </c>
      <c r="FB36" s="4"/>
      <c r="FC36" s="4">
        <v>1</v>
      </c>
      <c r="FD36" s="4"/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>
        <v>1</v>
      </c>
      <c r="FP36" s="4"/>
      <c r="FQ36" s="4"/>
      <c r="FR36" s="4">
        <v>1</v>
      </c>
      <c r="FS36" s="4"/>
      <c r="FT36" s="4"/>
      <c r="FU36" s="4"/>
      <c r="FV36" s="4">
        <v>1</v>
      </c>
      <c r="FW36" s="4"/>
      <c r="FX36" s="4">
        <v>1</v>
      </c>
      <c r="FY36" s="4"/>
      <c r="FZ36" s="4"/>
      <c r="GA36" s="4"/>
      <c r="GB36" s="4">
        <v>1</v>
      </c>
      <c r="GC36" s="4"/>
      <c r="GD36" s="4">
        <v>1</v>
      </c>
      <c r="GE36" s="4"/>
      <c r="GF36" s="4"/>
      <c r="GG36" s="4"/>
      <c r="GH36" s="4">
        <v>1</v>
      </c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00">
      <c r="A37" s="63" t="s">
        <v>126</v>
      </c>
      <c r="B37" s="64"/>
      <c r="C37" s="3">
        <f>SUM(C14:C36)</f>
        <v>23</v>
      </c>
      <c r="D37" s="3">
        <f>SUM(D14:D36)</f>
        <v>0</v>
      </c>
      <c r="E37" s="3">
        <f>SUM(E14:E36)</f>
        <v>0</v>
      </c>
      <c r="F37" s="3">
        <f>SUM(F14:F36)</f>
        <v>0</v>
      </c>
      <c r="G37" s="3">
        <f>SUM(G14:G36)</f>
        <v>23</v>
      </c>
      <c r="H37" s="3">
        <f>SUM(H14:H36)</f>
        <v>0</v>
      </c>
      <c r="I37" s="3">
        <f>SUM(I14:I36)</f>
        <v>23</v>
      </c>
      <c r="J37" s="3">
        <f>SUM(J14:J36)</f>
        <v>0</v>
      </c>
      <c r="K37" s="3">
        <f>SUM(K14:K36)</f>
        <v>0</v>
      </c>
      <c r="L37" s="3">
        <f>SUM(L14:L36)</f>
        <v>3</v>
      </c>
      <c r="M37" s="3">
        <f>SUM(M14:M36)</f>
        <v>20</v>
      </c>
      <c r="N37" s="3">
        <f>SUM(N14:N36)</f>
        <v>0</v>
      </c>
      <c r="O37" s="3">
        <f>SUM(O14:O36)</f>
        <v>0</v>
      </c>
      <c r="P37" s="3">
        <f>SUM(P14:P36)</f>
        <v>23</v>
      </c>
      <c r="Q37" s="3">
        <f>SUM(Q14:Q36)</f>
        <v>0</v>
      </c>
      <c r="R37" s="3">
        <f>SUM(R14:R36)</f>
        <v>23</v>
      </c>
      <c r="S37" s="3">
        <f>SUM(S14:S36)</f>
        <v>0</v>
      </c>
      <c r="T37" s="3">
        <f>SUM(T14:T36)</f>
        <v>0</v>
      </c>
      <c r="U37" s="3">
        <f>SUM(U14:U36)</f>
        <v>0</v>
      </c>
      <c r="V37" s="3">
        <f>SUM(V14:V36)</f>
        <v>16</v>
      </c>
      <c r="W37" s="3">
        <f>SUM(W14:W36)</f>
        <v>7</v>
      </c>
      <c r="X37" s="3">
        <f>SUM(X14:X36)</f>
        <v>16</v>
      </c>
      <c r="Y37" s="3">
        <f>SUM(Y14:Y36)</f>
        <v>7</v>
      </c>
      <c r="Z37" s="3">
        <f>SUM(Z14:Z36)</f>
        <v>0</v>
      </c>
      <c r="AA37" s="3">
        <f>SUM(AA14:AA36)</f>
        <v>12</v>
      </c>
      <c r="AB37" s="3">
        <f>SUM(AB14:AB36)</f>
        <v>11</v>
      </c>
      <c r="AC37" s="3">
        <f>SUM(AC14:AC36)</f>
        <v>0</v>
      </c>
      <c r="AD37" s="3">
        <f>SUM(AD14:AD36)</f>
        <v>0</v>
      </c>
      <c r="AE37" s="3">
        <f>SUM(AE14:AE36)</f>
        <v>12</v>
      </c>
      <c r="AF37" s="3">
        <f>SUM(AF14:AF36)</f>
        <v>11</v>
      </c>
      <c r="AG37" s="3">
        <f>SUM(AG14:AG36)</f>
        <v>0</v>
      </c>
      <c r="AH37" s="3">
        <f>SUM(AH14:AH36)</f>
        <v>16</v>
      </c>
      <c r="AI37" s="3">
        <f>SUM(AI14:AI36)</f>
        <v>7</v>
      </c>
      <c r="AJ37" s="3">
        <f>SUM(AJ14:AJ36)</f>
        <v>0</v>
      </c>
      <c r="AK37" s="3">
        <f>SUM(AK14:AK36)</f>
        <v>16</v>
      </c>
      <c r="AL37" s="3">
        <f>SUM(AL14:AL36)</f>
        <v>7</v>
      </c>
      <c r="AM37" s="3">
        <f>SUM(AM14:AM36)</f>
        <v>0</v>
      </c>
      <c r="AN37" s="3">
        <f>SUM(AN14:AN36)</f>
        <v>16</v>
      </c>
      <c r="AO37" s="3">
        <f>SUM(AO14:AO36)</f>
        <v>7</v>
      </c>
      <c r="AP37" s="3">
        <f>SUM(AP14:AP36)</f>
        <v>0</v>
      </c>
      <c r="AQ37" s="3">
        <f>SUM(AQ14:AQ36)</f>
        <v>19</v>
      </c>
      <c r="AR37" s="3">
        <f>SUM(AR14:AR36)</f>
        <v>4</v>
      </c>
      <c r="AS37" s="3">
        <f>SUM(AS14:AS36)</f>
        <v>0</v>
      </c>
      <c r="AT37" s="3">
        <f>SUM(AT14:AT36)</f>
        <v>23</v>
      </c>
      <c r="AU37" s="3">
        <f>SUM(AU14:AU36)</f>
        <v>0</v>
      </c>
      <c r="AV37" s="3">
        <f>SUM(AV14:AV36)</f>
        <v>0</v>
      </c>
      <c r="AW37" s="3">
        <f>SUM(AW14:AW36)</f>
        <v>23</v>
      </c>
      <c r="AX37" s="3">
        <f>SUM(AX14:AX36)</f>
        <v>0</v>
      </c>
      <c r="AY37" s="3">
        <f>SUM(AY14:AY36)</f>
        <v>0</v>
      </c>
      <c r="AZ37" s="3">
        <f>SUM(AZ14:AZ36)</f>
        <v>23</v>
      </c>
      <c r="BA37" s="3">
        <f>SUM(BA14:BA36)</f>
        <v>0</v>
      </c>
      <c r="BB37" s="3">
        <f>SUM(BB14:BB36)</f>
        <v>0</v>
      </c>
      <c r="BC37" s="3">
        <f>SUM(BC14:BC36)</f>
        <v>16</v>
      </c>
      <c r="BD37" s="3">
        <f>SUM(BD14:BD36)</f>
        <v>7</v>
      </c>
      <c r="BE37" s="3">
        <f>SUM(BE14:BE36)</f>
        <v>0</v>
      </c>
      <c r="BF37" s="3">
        <f>SUM(BF14:BF36)</f>
        <v>8</v>
      </c>
      <c r="BG37" s="3">
        <f>SUM(BG14:BG36)</f>
        <v>15</v>
      </c>
      <c r="BH37" s="3">
        <f>SUM(BH14:BH36)</f>
        <v>8</v>
      </c>
      <c r="BI37" s="3">
        <f>SUM(BI14:BI36)</f>
        <v>15</v>
      </c>
      <c r="BJ37" s="3">
        <f>SUM(BJ14:BJ36)</f>
        <v>0</v>
      </c>
      <c r="BK37" s="3">
        <f>SUM(BK14:BK36)</f>
        <v>8</v>
      </c>
      <c r="BL37" s="3">
        <f>SUM(BL14:BL36)</f>
        <v>15</v>
      </c>
      <c r="BM37" s="3">
        <f>SUM(BM14:BM36)</f>
        <v>0</v>
      </c>
      <c r="BN37" s="3">
        <f>SUM(BN14:BN36)</f>
        <v>12</v>
      </c>
      <c r="BO37" s="3">
        <f>SUM(BO14:BO36)</f>
        <v>11</v>
      </c>
      <c r="BP37" s="3">
        <f>SUM(BP14:BP36)</f>
        <v>0</v>
      </c>
      <c r="BQ37" s="3">
        <f>SUM(BQ14:BQ36)</f>
        <v>0</v>
      </c>
      <c r="BR37" s="3">
        <f>SUM(BR14:BR36)</f>
        <v>19</v>
      </c>
      <c r="BS37" s="3">
        <f>SUM(BS14:BS36)</f>
        <v>4</v>
      </c>
      <c r="BT37" s="3">
        <f>SUM(BT14:BT36)</f>
        <v>4</v>
      </c>
      <c r="BU37" s="3">
        <f>SUM(BU14:BU36)</f>
        <v>19</v>
      </c>
      <c r="BV37" s="3">
        <f>SUM(BV14:BV36)</f>
        <v>0</v>
      </c>
      <c r="BW37" s="3">
        <f>SUM(BW14:BW36)</f>
        <v>7</v>
      </c>
      <c r="BX37" s="3">
        <f>SUM(BX14:BX36)</f>
        <v>16</v>
      </c>
      <c r="BY37" s="3">
        <f>SUM(BY14:BY36)</f>
        <v>0</v>
      </c>
      <c r="BZ37" s="3">
        <f>SUM(BZ14:BZ36)</f>
        <v>0</v>
      </c>
      <c r="CA37" s="3">
        <f>SUM(CA14:CA36)</f>
        <v>23</v>
      </c>
      <c r="CB37" s="3">
        <f>SUM(CB14:CB36)</f>
        <v>0</v>
      </c>
      <c r="CC37" s="3">
        <f>SUM(CC14:CC36)</f>
        <v>15</v>
      </c>
      <c r="CD37" s="3">
        <f>SUM(CD14:CD36)</f>
        <v>8</v>
      </c>
      <c r="CE37" s="3">
        <f>SUM(CE14:CE36)</f>
        <v>0</v>
      </c>
      <c r="CF37" s="3">
        <f>SUM(CF14:CF36)</f>
        <v>12</v>
      </c>
      <c r="CG37" s="3">
        <f>SUM(CG14:CG36)</f>
        <v>11</v>
      </c>
      <c r="CH37" s="3">
        <f>SUM(CH14:CH36)</f>
        <v>0</v>
      </c>
      <c r="CI37" s="3">
        <f>SUM(CI14:CI36)</f>
        <v>0</v>
      </c>
      <c r="CJ37" s="3">
        <f>SUM(CJ14:CJ36)</f>
        <v>23</v>
      </c>
      <c r="CK37" s="3">
        <f>SUM(CK14:CK36)</f>
        <v>0</v>
      </c>
      <c r="CL37" s="3">
        <f>SUM(CL14:CL36)</f>
        <v>0</v>
      </c>
      <c r="CM37" s="3">
        <f>SUM(CM14:CM36)</f>
        <v>19</v>
      </c>
      <c r="CN37" s="3">
        <f>SUM(CN14:CN36)</f>
        <v>4</v>
      </c>
      <c r="CO37" s="3">
        <f>SUM(CO14:CO36)</f>
        <v>0</v>
      </c>
      <c r="CP37" s="3">
        <f>SUM(CP14:CP36)</f>
        <v>19</v>
      </c>
      <c r="CQ37" s="3">
        <f>SUM(CQ14:CQ36)</f>
        <v>4</v>
      </c>
      <c r="CR37" s="3">
        <f>SUM(CR14:CR36)</f>
        <v>0</v>
      </c>
      <c r="CS37" s="3">
        <f>SUM(CS14:CS36)</f>
        <v>23</v>
      </c>
      <c r="CT37" s="3">
        <f>SUM(CT14:CT36)</f>
        <v>0</v>
      </c>
      <c r="CU37" s="3">
        <f>SUM(CU14:CU36)</f>
        <v>0</v>
      </c>
      <c r="CV37" s="3">
        <f>SUM(CV14:CV36)</f>
        <v>23</v>
      </c>
      <c r="CW37" s="3">
        <f>SUM(CW14:CW36)</f>
        <v>0</v>
      </c>
      <c r="CX37" s="3">
        <f>SUM(CX14:CX36)</f>
        <v>23</v>
      </c>
      <c r="CY37" s="3">
        <f>SUM(CY14:CY36)</f>
        <v>0</v>
      </c>
      <c r="CZ37" s="3">
        <f>SUM(CZ14:CZ36)</f>
        <v>0</v>
      </c>
      <c r="DA37" s="3">
        <f>SUM(DA14:DA36)</f>
        <v>8</v>
      </c>
      <c r="DB37" s="3">
        <f>SUM(DB14:DB36)</f>
        <v>15</v>
      </c>
      <c r="DC37" s="3">
        <f>SUM(DC14:DC36)</f>
        <v>0</v>
      </c>
      <c r="DD37" s="3">
        <f>SUM(DD14:DD36)</f>
        <v>12</v>
      </c>
      <c r="DE37" s="3">
        <f>SUM(DE14:DE36)</f>
        <v>11</v>
      </c>
      <c r="DF37" s="3">
        <f>SUM(DF14:DF36)</f>
        <v>0</v>
      </c>
      <c r="DG37" s="3">
        <f>SUM(DG14:DG36)</f>
        <v>0</v>
      </c>
      <c r="DH37" s="3">
        <f>SUM(DH14:DH36)</f>
        <v>19</v>
      </c>
      <c r="DI37" s="3">
        <f>SUM(DI14:DI36)</f>
        <v>4</v>
      </c>
      <c r="DJ37" s="3">
        <f>SUM(DJ14:DJ36)</f>
        <v>0</v>
      </c>
      <c r="DK37" s="3">
        <f>SUM(DK14:DK36)</f>
        <v>23</v>
      </c>
      <c r="DL37" s="3">
        <f>SUM(DL14:DL36)</f>
        <v>0</v>
      </c>
      <c r="DM37" s="3">
        <f>SUM(DM14:DM36)</f>
        <v>0</v>
      </c>
      <c r="DN37" s="3">
        <f>SUM(DN14:DN36)</f>
        <v>23</v>
      </c>
      <c r="DO37" s="3">
        <f>SUM(DO14:DO36)</f>
        <v>0</v>
      </c>
      <c r="DP37" s="3">
        <f>SUM(DP14:DP36)</f>
        <v>0</v>
      </c>
      <c r="DQ37" s="3">
        <f>SUM(DQ14:DQ36)</f>
        <v>23</v>
      </c>
      <c r="DR37" s="3">
        <f>SUM(DR14:DR36)</f>
        <v>0</v>
      </c>
      <c r="DS37" s="3">
        <f>SUM(DS14:DS36)</f>
        <v>23</v>
      </c>
      <c r="DT37" s="3">
        <f>SUM(DT14:DT36)</f>
        <v>0</v>
      </c>
      <c r="DU37" s="3">
        <f>SUM(DU14:DU36)</f>
        <v>0</v>
      </c>
      <c r="DV37" s="3">
        <f>SUM(DV14:DV36)</f>
        <v>8</v>
      </c>
      <c r="DW37" s="3">
        <f>SUM(DW14:DW36)</f>
        <v>15</v>
      </c>
      <c r="DX37" s="3">
        <f>SUM(DX14:DX36)</f>
        <v>0</v>
      </c>
      <c r="DY37" s="3">
        <f>SUM(DY14:DY36)</f>
        <v>0</v>
      </c>
      <c r="DZ37" s="3">
        <f>SUM(DZ14:DZ36)</f>
        <v>23</v>
      </c>
      <c r="EA37" s="3">
        <f>SUM(EA14:EA36)</f>
        <v>0</v>
      </c>
      <c r="EB37" s="3">
        <f>SUM(EB14:EB36)</f>
        <v>0</v>
      </c>
      <c r="EC37" s="3">
        <f>SUM(EC14:EC36)</f>
        <v>23</v>
      </c>
      <c r="ED37" s="3">
        <f>SUM(ED14:ED36)</f>
        <v>0</v>
      </c>
      <c r="EE37" s="3">
        <f>SUM(EE14:EE36)</f>
        <v>0</v>
      </c>
      <c r="EF37" s="3">
        <f>SUM(EF14:EF36)</f>
        <v>23</v>
      </c>
      <c r="EG37" s="3">
        <f>SUM(EG14:EG36)</f>
        <v>0</v>
      </c>
      <c r="EH37" s="3">
        <f>SUM(EH14:EH36)</f>
        <v>0</v>
      </c>
      <c r="EI37" s="3">
        <f>SUM(EI14:EI36)</f>
        <v>23</v>
      </c>
      <c r="EJ37" s="3">
        <f>SUM(EJ14:EJ36)</f>
        <v>0</v>
      </c>
      <c r="EK37" s="3">
        <f>SUM(EK14:EK36)</f>
        <v>12</v>
      </c>
      <c r="EL37" s="3">
        <f>SUM(EL14:EL36)</f>
        <v>11</v>
      </c>
      <c r="EM37" s="3">
        <f>SUM(EM14:EM36)</f>
        <v>0</v>
      </c>
      <c r="EN37" s="3">
        <f>SUM(EN14:EN36)</f>
        <v>0</v>
      </c>
      <c r="EO37" s="3">
        <f>SUM(EO14:EO36)</f>
        <v>23</v>
      </c>
      <c r="EP37" s="3">
        <f>SUM(EP14:EP36)</f>
        <v>0</v>
      </c>
      <c r="EQ37" s="3">
        <f>SUM(EQ14:EQ36)</f>
        <v>11</v>
      </c>
      <c r="ER37" s="3">
        <f>SUM(ER14:ER36)</f>
        <v>12</v>
      </c>
      <c r="ES37" s="3">
        <f>SUM(ES14:ES36)</f>
        <v>0</v>
      </c>
      <c r="ET37" s="3">
        <f>SUM(ET14:ET36)</f>
        <v>23</v>
      </c>
      <c r="EU37" s="3">
        <f>SUM(EU14:EU36)</f>
        <v>0</v>
      </c>
      <c r="EV37" s="3">
        <f>SUM(EV14:EV36)</f>
        <v>0</v>
      </c>
      <c r="EW37" s="3">
        <f>SUM(EW14:EW36)</f>
        <v>0</v>
      </c>
      <c r="EX37" s="3">
        <f>SUM(EX14:EX36)</f>
        <v>23</v>
      </c>
      <c r="EY37" s="3">
        <f>SUM(EY14:EY36)</f>
        <v>0</v>
      </c>
      <c r="EZ37" s="3">
        <f>SUM(EZ14:EZ36)</f>
        <v>0</v>
      </c>
      <c r="FA37" s="3">
        <f>SUM(FA14:FA36)</f>
        <v>23</v>
      </c>
      <c r="FB37" s="3">
        <f>SUM(FB14:FB36)</f>
        <v>0</v>
      </c>
      <c r="FC37" s="3">
        <f>SUM(FC14:FC36)</f>
        <v>8</v>
      </c>
      <c r="FD37" s="3">
        <f>SUM(FD14:FD36)</f>
        <v>15</v>
      </c>
      <c r="FE37" s="3">
        <f>SUM(FE14:FE36)</f>
        <v>0</v>
      </c>
      <c r="FF37" s="3">
        <f>SUM(FF14:FF36)</f>
        <v>0</v>
      </c>
      <c r="FG37" s="3">
        <f>SUM(FG14:FG36)</f>
        <v>19</v>
      </c>
      <c r="FH37" s="3">
        <f>SUM(FH14:FH36)</f>
        <v>4</v>
      </c>
      <c r="FI37" s="3">
        <f>SUM(FI14:FI36)</f>
        <v>0</v>
      </c>
      <c r="FJ37" s="3">
        <f>SUM(FJ14:FJ36)</f>
        <v>23</v>
      </c>
      <c r="FK37" s="3">
        <f>SUM(FK14:FK36)</f>
        <v>0</v>
      </c>
      <c r="FL37" s="3">
        <f>SUM(FL14:FL36)</f>
        <v>0</v>
      </c>
      <c r="FM37" s="3">
        <f>SUM(FM14:FM36)</f>
        <v>19</v>
      </c>
      <c r="FN37" s="3">
        <f>SUM(FN14:FN36)</f>
        <v>4</v>
      </c>
      <c r="FO37" s="3">
        <f>SUM(FO14:FO36)</f>
        <v>23</v>
      </c>
      <c r="FP37" s="3">
        <f>SUM(FP14:FP36)</f>
        <v>0</v>
      </c>
      <c r="FQ37" s="3">
        <f>SUM(FQ14:FQ36)</f>
        <v>0</v>
      </c>
      <c r="FR37" s="3">
        <f>SUM(FR14:FR36)</f>
        <v>23</v>
      </c>
      <c r="FS37" s="3">
        <f>SUM(FS14:FS36)</f>
        <v>0</v>
      </c>
      <c r="FT37" s="3">
        <f>SUM(FT14:FT36)</f>
        <v>0</v>
      </c>
      <c r="FU37" s="3">
        <f>SUM(FU14:FU36)</f>
        <v>0</v>
      </c>
      <c r="FV37" s="3">
        <f>SUM(FV14:FV36)</f>
        <v>23</v>
      </c>
      <c r="FW37" s="3">
        <f>SUM(FW14:FW36)</f>
        <v>0</v>
      </c>
      <c r="FX37" s="3">
        <f>SUM(FX14:FX36)</f>
        <v>23</v>
      </c>
      <c r="FY37" s="3">
        <f>SUM(FY14:FY36)</f>
        <v>0</v>
      </c>
      <c r="FZ37" s="3">
        <f>SUM(FZ14:FZ36)</f>
        <v>0</v>
      </c>
      <c r="GA37" s="3">
        <f>SUM(GA14:GA36)</f>
        <v>0</v>
      </c>
      <c r="GB37" s="3">
        <f>SUM(GB14:GB36)</f>
        <v>16</v>
      </c>
      <c r="GC37" s="3">
        <f>SUM(GC14:GC36)</f>
        <v>7</v>
      </c>
      <c r="GD37" s="3">
        <f>SUM(GD14:GD36)</f>
        <v>12</v>
      </c>
      <c r="GE37" s="3">
        <f>SUM(GE14:GE36)</f>
        <v>11</v>
      </c>
      <c r="GF37" s="3">
        <f>SUM(GF14:GF36)</f>
        <v>0</v>
      </c>
      <c r="GG37" s="3">
        <f>SUM(GG14:GG36)</f>
        <v>4</v>
      </c>
      <c r="GH37" s="3">
        <f>SUM(GH14:GH36)</f>
        <v>19</v>
      </c>
      <c r="GI37" s="3">
        <f>SUM(GI14:GI36)</f>
        <v>0</v>
      </c>
      <c r="GJ37" s="3">
        <f>SUM(GJ14:GJ36)</f>
        <v>23</v>
      </c>
      <c r="GK37" s="3">
        <f>SUM(GK14:GK36)</f>
        <v>0</v>
      </c>
      <c r="GL37" s="3">
        <f>SUM(GL14:GL36)</f>
        <v>0</v>
      </c>
      <c r="GM37" s="3">
        <f>SUM(GM14:GM36)</f>
        <v>12</v>
      </c>
      <c r="GN37" s="3">
        <f>SUM(GN14:GN36)</f>
        <v>11</v>
      </c>
      <c r="GO37" s="3">
        <f>SUM(GO14:GO36)</f>
        <v>0</v>
      </c>
      <c r="GP37" s="3">
        <f>SUM(GP14:GP36)</f>
        <v>12</v>
      </c>
      <c r="GQ37" s="3">
        <f>SUM(GQ14:GQ36)</f>
        <v>11</v>
      </c>
      <c r="GR37" s="3">
        <f>SUM(GR14:GR36)</f>
        <v>0</v>
      </c>
    </row>
    <row r="38" spans="1:200" ht="37.5" customHeight="1">
      <c r="A38" s="65" t="s">
        <v>530</v>
      </c>
      <c r="B38" s="66"/>
      <c r="C38" s="10">
        <f>C37/23%</f>
        <v>100</v>
      </c>
      <c r="D38" s="10">
        <f t="shared" ref="D38:BO38" si="0">D37/23%</f>
        <v>0</v>
      </c>
      <c r="E38" s="10">
        <f t="shared" si="0"/>
        <v>0</v>
      </c>
      <c r="F38" s="10">
        <f t="shared" si="0"/>
        <v>0</v>
      </c>
      <c r="G38" s="10">
        <f t="shared" si="0"/>
        <v>100</v>
      </c>
      <c r="H38" s="10">
        <f t="shared" si="0"/>
        <v>0</v>
      </c>
      <c r="I38" s="10">
        <f t="shared" si="0"/>
        <v>100</v>
      </c>
      <c r="J38" s="10">
        <f t="shared" si="0"/>
        <v>0</v>
      </c>
      <c r="K38" s="10">
        <f t="shared" si="0"/>
        <v>0</v>
      </c>
      <c r="L38" s="10">
        <f t="shared" si="0"/>
        <v>13.043478260869565</v>
      </c>
      <c r="M38" s="10">
        <f t="shared" si="0"/>
        <v>86.956521739130437</v>
      </c>
      <c r="N38" s="10">
        <f t="shared" si="0"/>
        <v>0</v>
      </c>
      <c r="O38" s="10">
        <f t="shared" si="0"/>
        <v>0</v>
      </c>
      <c r="P38" s="10">
        <f t="shared" si="0"/>
        <v>100</v>
      </c>
      <c r="Q38" s="10">
        <f t="shared" si="0"/>
        <v>0</v>
      </c>
      <c r="R38" s="10">
        <f t="shared" si="0"/>
        <v>100</v>
      </c>
      <c r="S38" s="10">
        <f t="shared" si="0"/>
        <v>0</v>
      </c>
      <c r="T38" s="10">
        <f t="shared" si="0"/>
        <v>0</v>
      </c>
      <c r="U38" s="10">
        <f t="shared" si="0"/>
        <v>0</v>
      </c>
      <c r="V38" s="10">
        <f t="shared" si="0"/>
        <v>69.565217391304344</v>
      </c>
      <c r="W38" s="10">
        <f t="shared" si="0"/>
        <v>30.434782608695652</v>
      </c>
      <c r="X38" s="10">
        <f t="shared" si="0"/>
        <v>69.565217391304344</v>
      </c>
      <c r="Y38" s="10">
        <f t="shared" si="0"/>
        <v>30.434782608695652</v>
      </c>
      <c r="Z38" s="10">
        <f t="shared" si="0"/>
        <v>0</v>
      </c>
      <c r="AA38" s="10">
        <f t="shared" si="0"/>
        <v>52.173913043478258</v>
      </c>
      <c r="AB38" s="10">
        <f t="shared" si="0"/>
        <v>47.826086956521735</v>
      </c>
      <c r="AC38" s="10">
        <f t="shared" si="0"/>
        <v>0</v>
      </c>
      <c r="AD38" s="10">
        <f t="shared" si="0"/>
        <v>0</v>
      </c>
      <c r="AE38" s="10">
        <f t="shared" si="0"/>
        <v>52.173913043478258</v>
      </c>
      <c r="AF38" s="10">
        <f t="shared" si="0"/>
        <v>47.826086956521735</v>
      </c>
      <c r="AG38" s="10">
        <f t="shared" si="0"/>
        <v>0</v>
      </c>
      <c r="AH38" s="10">
        <f t="shared" si="0"/>
        <v>69.565217391304344</v>
      </c>
      <c r="AI38" s="10">
        <f t="shared" si="0"/>
        <v>30.434782608695652</v>
      </c>
      <c r="AJ38" s="10">
        <f t="shared" si="0"/>
        <v>0</v>
      </c>
      <c r="AK38" s="10">
        <f t="shared" si="0"/>
        <v>69.565217391304344</v>
      </c>
      <c r="AL38" s="10">
        <f t="shared" si="0"/>
        <v>30.434782608695652</v>
      </c>
      <c r="AM38" s="10">
        <f t="shared" si="0"/>
        <v>0</v>
      </c>
      <c r="AN38" s="10">
        <f t="shared" si="0"/>
        <v>69.565217391304344</v>
      </c>
      <c r="AO38" s="10">
        <f t="shared" si="0"/>
        <v>30.434782608695652</v>
      </c>
      <c r="AP38" s="10">
        <f t="shared" si="0"/>
        <v>0</v>
      </c>
      <c r="AQ38" s="10">
        <f t="shared" si="0"/>
        <v>82.608695652173907</v>
      </c>
      <c r="AR38" s="10">
        <f t="shared" si="0"/>
        <v>17.391304347826086</v>
      </c>
      <c r="AS38" s="10">
        <f t="shared" si="0"/>
        <v>0</v>
      </c>
      <c r="AT38" s="10">
        <f t="shared" si="0"/>
        <v>100</v>
      </c>
      <c r="AU38" s="10">
        <f t="shared" si="0"/>
        <v>0</v>
      </c>
      <c r="AV38" s="10">
        <f t="shared" si="0"/>
        <v>0</v>
      </c>
      <c r="AW38" s="10">
        <f t="shared" si="0"/>
        <v>100</v>
      </c>
      <c r="AX38" s="10">
        <f t="shared" si="0"/>
        <v>0</v>
      </c>
      <c r="AY38" s="10">
        <f t="shared" si="0"/>
        <v>0</v>
      </c>
      <c r="AZ38" s="10">
        <f t="shared" si="0"/>
        <v>100</v>
      </c>
      <c r="BA38" s="10">
        <f t="shared" si="0"/>
        <v>0</v>
      </c>
      <c r="BB38" s="10">
        <f t="shared" si="0"/>
        <v>0</v>
      </c>
      <c r="BC38" s="10">
        <f t="shared" si="0"/>
        <v>69.565217391304344</v>
      </c>
      <c r="BD38" s="10">
        <f t="shared" si="0"/>
        <v>30.434782608695652</v>
      </c>
      <c r="BE38" s="10">
        <f t="shared" si="0"/>
        <v>0</v>
      </c>
      <c r="BF38" s="10">
        <f t="shared" si="0"/>
        <v>34.782608695652172</v>
      </c>
      <c r="BG38" s="10">
        <f t="shared" si="0"/>
        <v>65.217391304347828</v>
      </c>
      <c r="BH38" s="10">
        <f t="shared" si="0"/>
        <v>34.782608695652172</v>
      </c>
      <c r="BI38" s="10">
        <f t="shared" si="0"/>
        <v>65.217391304347828</v>
      </c>
      <c r="BJ38" s="10">
        <f t="shared" si="0"/>
        <v>0</v>
      </c>
      <c r="BK38" s="10">
        <f t="shared" si="0"/>
        <v>34.782608695652172</v>
      </c>
      <c r="BL38" s="10">
        <f t="shared" si="0"/>
        <v>65.217391304347828</v>
      </c>
      <c r="BM38" s="10">
        <f t="shared" si="0"/>
        <v>0</v>
      </c>
      <c r="BN38" s="10">
        <f t="shared" si="0"/>
        <v>52.173913043478258</v>
      </c>
      <c r="BO38" s="10">
        <f t="shared" si="0"/>
        <v>47.826086956521735</v>
      </c>
      <c r="BP38" s="10">
        <f t="shared" ref="BP38:EA38" si="1">BP37/23%</f>
        <v>0</v>
      </c>
      <c r="BQ38" s="10">
        <f t="shared" si="1"/>
        <v>0</v>
      </c>
      <c r="BR38" s="10">
        <f t="shared" si="1"/>
        <v>82.608695652173907</v>
      </c>
      <c r="BS38" s="10">
        <f t="shared" si="1"/>
        <v>17.391304347826086</v>
      </c>
      <c r="BT38" s="10">
        <f t="shared" si="1"/>
        <v>17.391304347826086</v>
      </c>
      <c r="BU38" s="10">
        <f t="shared" si="1"/>
        <v>82.608695652173907</v>
      </c>
      <c r="BV38" s="10">
        <f t="shared" si="1"/>
        <v>0</v>
      </c>
      <c r="BW38" s="10">
        <f t="shared" si="1"/>
        <v>30.434782608695652</v>
      </c>
      <c r="BX38" s="10">
        <f t="shared" si="1"/>
        <v>69.565217391304344</v>
      </c>
      <c r="BY38" s="10">
        <f t="shared" si="1"/>
        <v>0</v>
      </c>
      <c r="BZ38" s="10">
        <f t="shared" si="1"/>
        <v>0</v>
      </c>
      <c r="CA38" s="10">
        <f t="shared" si="1"/>
        <v>100</v>
      </c>
      <c r="CB38" s="10">
        <f t="shared" si="1"/>
        <v>0</v>
      </c>
      <c r="CC38" s="10">
        <f t="shared" si="1"/>
        <v>65.217391304347828</v>
      </c>
      <c r="CD38" s="10">
        <f t="shared" si="1"/>
        <v>34.782608695652172</v>
      </c>
      <c r="CE38" s="10">
        <f t="shared" si="1"/>
        <v>0</v>
      </c>
      <c r="CF38" s="10">
        <f t="shared" si="1"/>
        <v>52.173913043478258</v>
      </c>
      <c r="CG38" s="10">
        <f t="shared" si="1"/>
        <v>47.826086956521735</v>
      </c>
      <c r="CH38" s="10">
        <f t="shared" si="1"/>
        <v>0</v>
      </c>
      <c r="CI38" s="10">
        <f t="shared" si="1"/>
        <v>0</v>
      </c>
      <c r="CJ38" s="10">
        <f t="shared" si="1"/>
        <v>100</v>
      </c>
      <c r="CK38" s="10">
        <f t="shared" si="1"/>
        <v>0</v>
      </c>
      <c r="CL38" s="10">
        <f t="shared" si="1"/>
        <v>0</v>
      </c>
      <c r="CM38" s="10">
        <f t="shared" si="1"/>
        <v>82.608695652173907</v>
      </c>
      <c r="CN38" s="10">
        <f t="shared" si="1"/>
        <v>17.391304347826086</v>
      </c>
      <c r="CO38" s="10">
        <f t="shared" si="1"/>
        <v>0</v>
      </c>
      <c r="CP38" s="10">
        <f t="shared" si="1"/>
        <v>82.608695652173907</v>
      </c>
      <c r="CQ38" s="10">
        <f t="shared" si="1"/>
        <v>17.391304347826086</v>
      </c>
      <c r="CR38" s="10">
        <f t="shared" si="1"/>
        <v>0</v>
      </c>
      <c r="CS38" s="10">
        <f t="shared" si="1"/>
        <v>100</v>
      </c>
      <c r="CT38" s="10">
        <f t="shared" si="1"/>
        <v>0</v>
      </c>
      <c r="CU38" s="10">
        <f t="shared" si="1"/>
        <v>0</v>
      </c>
      <c r="CV38" s="10">
        <f t="shared" si="1"/>
        <v>100</v>
      </c>
      <c r="CW38" s="10">
        <f t="shared" si="1"/>
        <v>0</v>
      </c>
      <c r="CX38" s="10">
        <f t="shared" si="1"/>
        <v>100</v>
      </c>
      <c r="CY38" s="10">
        <f t="shared" si="1"/>
        <v>0</v>
      </c>
      <c r="CZ38" s="10">
        <f t="shared" si="1"/>
        <v>0</v>
      </c>
      <c r="DA38" s="10">
        <f t="shared" si="1"/>
        <v>34.782608695652172</v>
      </c>
      <c r="DB38" s="10">
        <f t="shared" si="1"/>
        <v>65.217391304347828</v>
      </c>
      <c r="DC38" s="10">
        <f t="shared" si="1"/>
        <v>0</v>
      </c>
      <c r="DD38" s="10">
        <f t="shared" si="1"/>
        <v>52.173913043478258</v>
      </c>
      <c r="DE38" s="10">
        <f t="shared" si="1"/>
        <v>47.826086956521735</v>
      </c>
      <c r="DF38" s="10">
        <f t="shared" si="1"/>
        <v>0</v>
      </c>
      <c r="DG38" s="10">
        <f t="shared" si="1"/>
        <v>0</v>
      </c>
      <c r="DH38" s="10">
        <f t="shared" si="1"/>
        <v>82.608695652173907</v>
      </c>
      <c r="DI38" s="10">
        <f t="shared" si="1"/>
        <v>17.391304347826086</v>
      </c>
      <c r="DJ38" s="10">
        <f t="shared" si="1"/>
        <v>0</v>
      </c>
      <c r="DK38" s="10">
        <f t="shared" si="1"/>
        <v>100</v>
      </c>
      <c r="DL38" s="10">
        <f t="shared" si="1"/>
        <v>0</v>
      </c>
      <c r="DM38" s="10">
        <f t="shared" si="1"/>
        <v>0</v>
      </c>
      <c r="DN38" s="10">
        <f t="shared" si="1"/>
        <v>100</v>
      </c>
      <c r="DO38" s="10">
        <f t="shared" si="1"/>
        <v>0</v>
      </c>
      <c r="DP38" s="10">
        <f t="shared" si="1"/>
        <v>0</v>
      </c>
      <c r="DQ38" s="10">
        <f t="shared" si="1"/>
        <v>100</v>
      </c>
      <c r="DR38" s="10">
        <f t="shared" si="1"/>
        <v>0</v>
      </c>
      <c r="DS38" s="10">
        <f t="shared" si="1"/>
        <v>100</v>
      </c>
      <c r="DT38" s="10">
        <f t="shared" si="1"/>
        <v>0</v>
      </c>
      <c r="DU38" s="10">
        <f t="shared" si="1"/>
        <v>0</v>
      </c>
      <c r="DV38" s="10">
        <f t="shared" si="1"/>
        <v>34.782608695652172</v>
      </c>
      <c r="DW38" s="10">
        <f t="shared" si="1"/>
        <v>65.217391304347828</v>
      </c>
      <c r="DX38" s="10">
        <f t="shared" si="1"/>
        <v>0</v>
      </c>
      <c r="DY38" s="10">
        <f t="shared" si="1"/>
        <v>0</v>
      </c>
      <c r="DZ38" s="10">
        <f t="shared" si="1"/>
        <v>100</v>
      </c>
      <c r="EA38" s="10">
        <f t="shared" si="1"/>
        <v>0</v>
      </c>
      <c r="EB38" s="10">
        <f t="shared" ref="EB38:GM38" si="2">EB37/23%</f>
        <v>0</v>
      </c>
      <c r="EC38" s="10">
        <f t="shared" si="2"/>
        <v>100</v>
      </c>
      <c r="ED38" s="10">
        <f t="shared" si="2"/>
        <v>0</v>
      </c>
      <c r="EE38" s="10">
        <f t="shared" si="2"/>
        <v>0</v>
      </c>
      <c r="EF38" s="10">
        <f t="shared" si="2"/>
        <v>100</v>
      </c>
      <c r="EG38" s="10">
        <f t="shared" si="2"/>
        <v>0</v>
      </c>
      <c r="EH38" s="10">
        <f t="shared" si="2"/>
        <v>0</v>
      </c>
      <c r="EI38" s="10">
        <f t="shared" si="2"/>
        <v>100</v>
      </c>
      <c r="EJ38" s="10">
        <f t="shared" si="2"/>
        <v>0</v>
      </c>
      <c r="EK38" s="10">
        <f t="shared" si="2"/>
        <v>52.173913043478258</v>
      </c>
      <c r="EL38" s="10">
        <f t="shared" si="2"/>
        <v>47.826086956521735</v>
      </c>
      <c r="EM38" s="10">
        <f t="shared" si="2"/>
        <v>0</v>
      </c>
      <c r="EN38" s="10">
        <f t="shared" si="2"/>
        <v>0</v>
      </c>
      <c r="EO38" s="10">
        <f t="shared" si="2"/>
        <v>100</v>
      </c>
      <c r="EP38" s="10">
        <f t="shared" si="2"/>
        <v>0</v>
      </c>
      <c r="EQ38" s="10">
        <f t="shared" si="2"/>
        <v>47.826086956521735</v>
      </c>
      <c r="ER38" s="10">
        <f t="shared" si="2"/>
        <v>52.173913043478258</v>
      </c>
      <c r="ES38" s="10">
        <f t="shared" si="2"/>
        <v>0</v>
      </c>
      <c r="ET38" s="10">
        <f t="shared" si="2"/>
        <v>100</v>
      </c>
      <c r="EU38" s="10">
        <f t="shared" si="2"/>
        <v>0</v>
      </c>
      <c r="EV38" s="10">
        <f t="shared" si="2"/>
        <v>0</v>
      </c>
      <c r="EW38" s="10">
        <f t="shared" si="2"/>
        <v>0</v>
      </c>
      <c r="EX38" s="10">
        <f t="shared" si="2"/>
        <v>100</v>
      </c>
      <c r="EY38" s="10">
        <f t="shared" si="2"/>
        <v>0</v>
      </c>
      <c r="EZ38" s="10">
        <f t="shared" si="2"/>
        <v>0</v>
      </c>
      <c r="FA38" s="10">
        <f t="shared" si="2"/>
        <v>100</v>
      </c>
      <c r="FB38" s="10">
        <f t="shared" si="2"/>
        <v>0</v>
      </c>
      <c r="FC38" s="10">
        <f t="shared" si="2"/>
        <v>34.782608695652172</v>
      </c>
      <c r="FD38" s="10">
        <f t="shared" si="2"/>
        <v>65.217391304347828</v>
      </c>
      <c r="FE38" s="10">
        <f t="shared" si="2"/>
        <v>0</v>
      </c>
      <c r="FF38" s="10">
        <f t="shared" si="2"/>
        <v>0</v>
      </c>
      <c r="FG38" s="10">
        <f t="shared" si="2"/>
        <v>82.608695652173907</v>
      </c>
      <c r="FH38" s="10">
        <f t="shared" si="2"/>
        <v>17.391304347826086</v>
      </c>
      <c r="FI38" s="10">
        <f t="shared" si="2"/>
        <v>0</v>
      </c>
      <c r="FJ38" s="10">
        <f t="shared" si="2"/>
        <v>100</v>
      </c>
      <c r="FK38" s="10">
        <f t="shared" si="2"/>
        <v>0</v>
      </c>
      <c r="FL38" s="10">
        <f t="shared" si="2"/>
        <v>0</v>
      </c>
      <c r="FM38" s="10">
        <f t="shared" si="2"/>
        <v>82.608695652173907</v>
      </c>
      <c r="FN38" s="10">
        <f t="shared" si="2"/>
        <v>17.391304347826086</v>
      </c>
      <c r="FO38" s="10">
        <f t="shared" si="2"/>
        <v>100</v>
      </c>
      <c r="FP38" s="10">
        <f t="shared" si="2"/>
        <v>0</v>
      </c>
      <c r="FQ38" s="10">
        <f t="shared" si="2"/>
        <v>0</v>
      </c>
      <c r="FR38" s="10">
        <f t="shared" si="2"/>
        <v>100</v>
      </c>
      <c r="FS38" s="10">
        <f t="shared" si="2"/>
        <v>0</v>
      </c>
      <c r="FT38" s="10">
        <f t="shared" si="2"/>
        <v>0</v>
      </c>
      <c r="FU38" s="10">
        <f t="shared" si="2"/>
        <v>0</v>
      </c>
      <c r="FV38" s="10">
        <f t="shared" si="2"/>
        <v>100</v>
      </c>
      <c r="FW38" s="10">
        <f t="shared" si="2"/>
        <v>0</v>
      </c>
      <c r="FX38" s="10">
        <f t="shared" si="2"/>
        <v>100</v>
      </c>
      <c r="FY38" s="10">
        <f t="shared" si="2"/>
        <v>0</v>
      </c>
      <c r="FZ38" s="10">
        <f t="shared" si="2"/>
        <v>0</v>
      </c>
      <c r="GA38" s="10">
        <f t="shared" si="2"/>
        <v>0</v>
      </c>
      <c r="GB38" s="10">
        <f t="shared" si="2"/>
        <v>69.565217391304344</v>
      </c>
      <c r="GC38" s="10">
        <f t="shared" si="2"/>
        <v>30.434782608695652</v>
      </c>
      <c r="GD38" s="10">
        <f t="shared" si="2"/>
        <v>52.173913043478258</v>
      </c>
      <c r="GE38" s="10">
        <f t="shared" si="2"/>
        <v>47.826086956521735</v>
      </c>
      <c r="GF38" s="10">
        <f t="shared" si="2"/>
        <v>0</v>
      </c>
      <c r="GG38" s="10">
        <f t="shared" si="2"/>
        <v>17.391304347826086</v>
      </c>
      <c r="GH38" s="10">
        <f t="shared" si="2"/>
        <v>82.608695652173907</v>
      </c>
      <c r="GI38" s="10">
        <f t="shared" si="2"/>
        <v>0</v>
      </c>
      <c r="GJ38" s="10">
        <f t="shared" si="2"/>
        <v>100</v>
      </c>
      <c r="GK38" s="10">
        <f t="shared" si="2"/>
        <v>0</v>
      </c>
      <c r="GL38" s="10">
        <f t="shared" si="2"/>
        <v>0</v>
      </c>
      <c r="GM38" s="10">
        <f t="shared" si="2"/>
        <v>52.173913043478258</v>
      </c>
      <c r="GN38" s="10">
        <f t="shared" ref="GN38:GR38" si="3">GN37/23%</f>
        <v>47.826086956521735</v>
      </c>
      <c r="GO38" s="10">
        <f t="shared" si="3"/>
        <v>0</v>
      </c>
      <c r="GP38" s="10">
        <f t="shared" si="3"/>
        <v>52.173913043478258</v>
      </c>
      <c r="GQ38" s="10">
        <f t="shared" si="3"/>
        <v>47.826086956521735</v>
      </c>
      <c r="GR38" s="10">
        <f t="shared" si="3"/>
        <v>0</v>
      </c>
    </row>
    <row r="40" spans="1:200">
      <c r="B40" s="122" t="s">
        <v>947</v>
      </c>
      <c r="C40" s="122"/>
      <c r="D40" s="122"/>
      <c r="E40" s="122"/>
      <c r="F40" s="41"/>
      <c r="G40" s="41"/>
      <c r="H40" s="41"/>
      <c r="I40" s="41"/>
      <c r="J40" s="41"/>
      <c r="K40" s="41"/>
      <c r="L40" s="41"/>
      <c r="M40" s="41"/>
    </row>
    <row r="41" spans="1:200">
      <c r="B41" s="42" t="s">
        <v>511</v>
      </c>
      <c r="C41" s="42" t="s">
        <v>524</v>
      </c>
      <c r="D41" s="39">
        <f>E41/100*23</f>
        <v>12</v>
      </c>
      <c r="E41" s="43">
        <f>(C38+F38+I38+L38+O38+R38)/6</f>
        <v>52.173913043478258</v>
      </c>
      <c r="F41" s="41"/>
      <c r="G41" s="41"/>
      <c r="H41" s="41"/>
      <c r="I41" s="41"/>
      <c r="J41" s="41"/>
      <c r="K41" s="41"/>
      <c r="L41" s="41"/>
      <c r="M41" s="41"/>
    </row>
    <row r="42" spans="1:200">
      <c r="B42" s="42" t="s">
        <v>513</v>
      </c>
      <c r="C42" s="42" t="s">
        <v>524</v>
      </c>
      <c r="D42" s="62">
        <f t="shared" ref="D42:D43" si="4">E42/100*23</f>
        <v>11</v>
      </c>
      <c r="E42" s="43">
        <f>(D38+G38+J38+M38+P38+S38)/6</f>
        <v>47.826086956521742</v>
      </c>
      <c r="F42" s="41"/>
      <c r="G42" s="41"/>
      <c r="H42" s="41"/>
      <c r="I42" s="41"/>
      <c r="J42" s="41"/>
      <c r="K42" s="41"/>
      <c r="L42" s="41"/>
      <c r="M42" s="41"/>
    </row>
    <row r="43" spans="1:200">
      <c r="B43" s="42" t="s">
        <v>514</v>
      </c>
      <c r="C43" s="42" t="s">
        <v>524</v>
      </c>
      <c r="D43" s="62">
        <f t="shared" si="4"/>
        <v>0</v>
      </c>
      <c r="E43" s="43">
        <f>(E38+H38+K38+N38+Q38+T38)/6</f>
        <v>0</v>
      </c>
      <c r="F43" s="41"/>
      <c r="G43" s="41"/>
      <c r="H43" s="41"/>
      <c r="I43" s="41"/>
      <c r="J43" s="41"/>
      <c r="K43" s="41"/>
      <c r="L43" s="41"/>
      <c r="M43" s="41"/>
    </row>
    <row r="44" spans="1:200">
      <c r="B44" s="44"/>
      <c r="C44" s="44"/>
      <c r="D44" s="45">
        <f>SUM(D41:D43)</f>
        <v>23</v>
      </c>
      <c r="E44" s="45">
        <f>SUM(E41:E43)</f>
        <v>100</v>
      </c>
      <c r="F44" s="41"/>
      <c r="G44" s="41"/>
      <c r="H44" s="41"/>
      <c r="I44" s="41"/>
      <c r="J44" s="41"/>
      <c r="K44" s="41"/>
      <c r="L44" s="41"/>
      <c r="M44" s="41"/>
    </row>
    <row r="45" spans="1:200" ht="30" customHeight="1">
      <c r="B45" s="42"/>
      <c r="C45" s="42"/>
      <c r="D45" s="131" t="s">
        <v>208</v>
      </c>
      <c r="E45" s="131"/>
      <c r="F45" s="132" t="s">
        <v>209</v>
      </c>
      <c r="G45" s="132"/>
      <c r="H45" s="132" t="s">
        <v>218</v>
      </c>
      <c r="I45" s="132"/>
      <c r="J45" s="41"/>
      <c r="K45" s="41"/>
      <c r="L45" s="41"/>
      <c r="M45" s="41"/>
    </row>
    <row r="46" spans="1:200">
      <c r="B46" s="42" t="s">
        <v>511</v>
      </c>
      <c r="C46" s="42" t="s">
        <v>525</v>
      </c>
      <c r="D46" s="39">
        <f>E46/100*23</f>
        <v>4.6666666666666661</v>
      </c>
      <c r="E46" s="43">
        <f>(U38+X38+AA38+AD38+AG38+AJ38)/6</f>
        <v>20.289855072463766</v>
      </c>
      <c r="F46" s="39">
        <f>G46/100*23</f>
        <v>0</v>
      </c>
      <c r="G46" s="43">
        <f>(AM38+AP38+AS38+AV38+AY38+BB38)/6</f>
        <v>0</v>
      </c>
      <c r="H46" s="39">
        <f>I46/100*23</f>
        <v>5.333333333333333</v>
      </c>
      <c r="I46" s="43">
        <f>(BE38+BH38+BK38+BN38+BQ38+BT38)/6</f>
        <v>23.188405797101449</v>
      </c>
      <c r="J46" s="46"/>
      <c r="K46" s="46"/>
      <c r="L46" s="46"/>
      <c r="M46" s="46"/>
    </row>
    <row r="47" spans="1:200">
      <c r="B47" s="42" t="s">
        <v>513</v>
      </c>
      <c r="C47" s="42" t="s">
        <v>525</v>
      </c>
      <c r="D47" s="62">
        <f t="shared" ref="D47:D48" si="5">E47/100*23</f>
        <v>13.000000000000002</v>
      </c>
      <c r="E47" s="43">
        <f>(V38+Y38+AB38+AE38+AH38+AK38)/6</f>
        <v>56.521739130434788</v>
      </c>
      <c r="F47" s="62">
        <f t="shared" ref="F47:F48" si="6">G47/100*23</f>
        <v>20</v>
      </c>
      <c r="G47" s="43">
        <f>(AN38+AQ38+AT38+AW38+AZ38+BC38)/6</f>
        <v>86.956521739130437</v>
      </c>
      <c r="H47" s="62">
        <f t="shared" ref="H47:H48" si="7">I47/100*23</f>
        <v>14.5</v>
      </c>
      <c r="I47" s="43">
        <f>(BF38+BI38+BL38+BO38+BR38+BU38)/6</f>
        <v>63.043478260869563</v>
      </c>
      <c r="J47" s="46"/>
      <c r="K47" s="46"/>
      <c r="L47" s="46"/>
      <c r="M47" s="46"/>
    </row>
    <row r="48" spans="1:200">
      <c r="B48" s="42" t="s">
        <v>514</v>
      </c>
      <c r="C48" s="42" t="s">
        <v>525</v>
      </c>
      <c r="D48" s="62">
        <f t="shared" si="5"/>
        <v>5.333333333333333</v>
      </c>
      <c r="E48" s="43">
        <f>(W38+Z38+AC38+AF38+AI38+AL38)/6</f>
        <v>23.188405797101449</v>
      </c>
      <c r="F48" s="62">
        <f t="shared" si="6"/>
        <v>3</v>
      </c>
      <c r="G48" s="43">
        <f>(AO38+AR38+AU38+AX38+BA38+BD38)/6</f>
        <v>13.043478260869565</v>
      </c>
      <c r="H48" s="62">
        <f t="shared" si="7"/>
        <v>3.1666666666666665</v>
      </c>
      <c r="I48" s="43">
        <f>(BG38+BJ38+BM38+BP38+BS38+BV38)/6</f>
        <v>13.768115942028984</v>
      </c>
      <c r="J48" s="46"/>
      <c r="K48" s="46"/>
      <c r="L48" s="46"/>
      <c r="M48" s="46"/>
    </row>
    <row r="49" spans="2:13">
      <c r="B49" s="42"/>
      <c r="C49" s="42"/>
      <c r="D49" s="47">
        <f t="shared" ref="D49:I49" si="8">SUM(D46:D48)</f>
        <v>23</v>
      </c>
      <c r="E49" s="47">
        <f t="shared" si="8"/>
        <v>100.00000000000001</v>
      </c>
      <c r="F49" s="47">
        <f t="shared" si="8"/>
        <v>23</v>
      </c>
      <c r="G49" s="48">
        <f t="shared" si="8"/>
        <v>100</v>
      </c>
      <c r="H49" s="47">
        <f t="shared" si="8"/>
        <v>23</v>
      </c>
      <c r="I49" s="47">
        <f t="shared" si="8"/>
        <v>100</v>
      </c>
      <c r="J49" s="49"/>
      <c r="K49" s="49"/>
      <c r="L49" s="49"/>
      <c r="M49" s="49"/>
    </row>
    <row r="50" spans="2:13">
      <c r="B50" s="42" t="s">
        <v>511</v>
      </c>
      <c r="C50" s="42" t="s">
        <v>526</v>
      </c>
      <c r="D50" s="50">
        <f>E50/100*23</f>
        <v>5.6666666666666679</v>
      </c>
      <c r="E50" s="43">
        <f>(BW38+BZ38+CC38+CF38+CI38+CL38)/6</f>
        <v>24.637681159420293</v>
      </c>
      <c r="F50" s="41"/>
      <c r="G50" s="41"/>
      <c r="H50" s="41"/>
      <c r="I50" s="41"/>
      <c r="J50" s="41"/>
      <c r="K50" s="41"/>
      <c r="L50" s="41"/>
      <c r="M50" s="41"/>
    </row>
    <row r="51" spans="2:13">
      <c r="B51" s="42" t="s">
        <v>513</v>
      </c>
      <c r="C51" s="42" t="s">
        <v>526</v>
      </c>
      <c r="D51" s="50">
        <f t="shared" ref="D51:D52" si="9">E51/100*23</f>
        <v>16.666666666666664</v>
      </c>
      <c r="E51" s="43">
        <f>(BX38+CA38+CD38+CG38+CJ38+CM38)/6</f>
        <v>72.463768115942017</v>
      </c>
      <c r="F51" s="41"/>
      <c r="G51" s="41"/>
      <c r="H51" s="41"/>
      <c r="I51" s="41"/>
      <c r="J51" s="41"/>
      <c r="K51" s="41"/>
      <c r="L51" s="41"/>
      <c r="M51" s="41"/>
    </row>
    <row r="52" spans="2:13">
      <c r="B52" s="42" t="s">
        <v>514</v>
      </c>
      <c r="C52" s="42" t="s">
        <v>526</v>
      </c>
      <c r="D52" s="50">
        <f t="shared" si="9"/>
        <v>0.66666666666666663</v>
      </c>
      <c r="E52" s="43">
        <f>(BY38+CB38+CE38+CH38+CK38+CN38)/6</f>
        <v>2.8985507246376812</v>
      </c>
      <c r="F52" s="41"/>
      <c r="G52" s="41"/>
      <c r="H52" s="41"/>
      <c r="I52" s="41"/>
      <c r="J52" s="41"/>
      <c r="K52" s="41"/>
      <c r="L52" s="41"/>
      <c r="M52" s="41"/>
    </row>
    <row r="53" spans="2:13">
      <c r="B53" s="44"/>
      <c r="C53" s="44"/>
      <c r="D53" s="47">
        <f>SUM(D50:D52)</f>
        <v>23</v>
      </c>
      <c r="E53" s="48">
        <f>SUM(E50:E52)</f>
        <v>100</v>
      </c>
      <c r="F53" s="41"/>
      <c r="G53" s="41"/>
      <c r="H53" s="41"/>
      <c r="I53" s="41"/>
      <c r="J53" s="41"/>
      <c r="K53" s="41"/>
      <c r="L53" s="41"/>
      <c r="M53" s="41"/>
    </row>
    <row r="54" spans="2:13">
      <c r="B54" s="42"/>
      <c r="C54" s="42"/>
      <c r="D54" s="135" t="s">
        <v>215</v>
      </c>
      <c r="E54" s="136"/>
      <c r="F54" s="133" t="s">
        <v>211</v>
      </c>
      <c r="G54" s="134"/>
      <c r="H54" s="129" t="s">
        <v>216</v>
      </c>
      <c r="I54" s="130"/>
      <c r="J54" s="129" t="s">
        <v>217</v>
      </c>
      <c r="K54" s="130"/>
      <c r="L54" s="129" t="s">
        <v>40</v>
      </c>
      <c r="M54" s="130"/>
    </row>
    <row r="55" spans="2:13">
      <c r="B55" s="42" t="s">
        <v>511</v>
      </c>
      <c r="C55" s="42" t="s">
        <v>527</v>
      </c>
      <c r="D55" s="39">
        <f>E55/100*23</f>
        <v>7.166666666666667</v>
      </c>
      <c r="E55" s="43">
        <f>(CO38+CR38+CU38+CX38+DA38+DD38)/6</f>
        <v>31.159420289855074</v>
      </c>
      <c r="F55" s="39">
        <f>G55/100*23</f>
        <v>5.166666666666667</v>
      </c>
      <c r="G55" s="43">
        <f>(DG38+DJ38+DM38+DP38+DS38+DV38)/6</f>
        <v>22.463768115942031</v>
      </c>
      <c r="H55" s="39">
        <f>I55/100*23</f>
        <v>2</v>
      </c>
      <c r="I55" s="43">
        <f>(DY38+EB38+EE38+EH38+EK38+EN38)/6</f>
        <v>8.695652173913043</v>
      </c>
      <c r="J55" s="39">
        <f>K55/100*23</f>
        <v>7</v>
      </c>
      <c r="K55" s="43">
        <f>(EQ38+ET38+EW38+EZ38+FC38+FF38)/6</f>
        <v>30.434782608695656</v>
      </c>
      <c r="L55" s="39">
        <f>M55/100*23</f>
        <v>11.5</v>
      </c>
      <c r="M55" s="43">
        <f>(FI38+FL38+FO38+FR38+FU38+FX38)/6</f>
        <v>50</v>
      </c>
    </row>
    <row r="56" spans="2:13">
      <c r="B56" s="42" t="s">
        <v>513</v>
      </c>
      <c r="C56" s="42" t="s">
        <v>527</v>
      </c>
      <c r="D56" s="62">
        <f t="shared" ref="D56:D57" si="10">E56/100*23</f>
        <v>15.166666666666664</v>
      </c>
      <c r="E56" s="43">
        <f>(CP38+CS38+CV38+CY38+DB38+DE38)/6</f>
        <v>65.942028985507235</v>
      </c>
      <c r="F56" s="62">
        <f t="shared" ref="F56:F57" si="11">G56/100*23</f>
        <v>17.166666666666664</v>
      </c>
      <c r="G56" s="43">
        <f>(DH38+DK38+DN38+DQ38+DT38+DW38)/6</f>
        <v>74.637681159420282</v>
      </c>
      <c r="H56" s="62">
        <f t="shared" ref="H56:H57" si="12">I56/100*23</f>
        <v>21</v>
      </c>
      <c r="I56" s="43">
        <f>(DZ38+EC38+EF38+EI38+EL38+EO38)/6</f>
        <v>91.304347826086953</v>
      </c>
      <c r="J56" s="62">
        <f>K56/100*23</f>
        <v>15.333333333333336</v>
      </c>
      <c r="K56" s="43">
        <f>(ER38+EU38+EX38+FA38+FD38+FG38)/6</f>
        <v>66.666666666666671</v>
      </c>
      <c r="L56" s="62">
        <f t="shared" ref="L56:L57" si="13">M56/100*23</f>
        <v>10.833333333333332</v>
      </c>
      <c r="M56" s="43">
        <f>(FJ38+FM38+FP38+FS38+FV38+FY38)/6</f>
        <v>47.101449275362313</v>
      </c>
    </row>
    <row r="57" spans="2:13">
      <c r="B57" s="42" t="s">
        <v>514</v>
      </c>
      <c r="C57" s="42" t="s">
        <v>527</v>
      </c>
      <c r="D57" s="62">
        <f t="shared" si="10"/>
        <v>0.66666666666666663</v>
      </c>
      <c r="E57" s="43">
        <f>(CQ38+CT38+CW38+CZ38+DC38+DF38)/6</f>
        <v>2.8985507246376812</v>
      </c>
      <c r="F57" s="62">
        <f t="shared" si="11"/>
        <v>0.66666666666666663</v>
      </c>
      <c r="G57" s="43">
        <f>(DI38+DL38+DO38+DR38+DU38+DX38)/6</f>
        <v>2.8985507246376812</v>
      </c>
      <c r="H57" s="62">
        <f t="shared" si="12"/>
        <v>0</v>
      </c>
      <c r="I57" s="43">
        <f>(EA38+ED38+EG38+EJ38+EM38+EP38)/6</f>
        <v>0</v>
      </c>
      <c r="J57" s="62">
        <f t="shared" ref="J56:J57" si="14">K57/100*2</f>
        <v>5.7971014492753624E-2</v>
      </c>
      <c r="K57" s="43">
        <f>(ES38+EV38+EY38+FB38+FE38+FH38)/6</f>
        <v>2.8985507246376812</v>
      </c>
      <c r="L57" s="62">
        <f t="shared" si="13"/>
        <v>0.66666666666666663</v>
      </c>
      <c r="M57" s="43">
        <f>(FK38+FN38+FQ38+FT38+FW38+FZ38)/6</f>
        <v>2.8985507246376812</v>
      </c>
    </row>
    <row r="58" spans="2:13">
      <c r="B58" s="42"/>
      <c r="C58" s="42"/>
      <c r="D58" s="47">
        <f t="shared" ref="D58:M58" si="15">SUM(D55:D57)</f>
        <v>23</v>
      </c>
      <c r="E58" s="47">
        <f t="shared" si="15"/>
        <v>100</v>
      </c>
      <c r="F58" s="47">
        <f t="shared" si="15"/>
        <v>23</v>
      </c>
      <c r="G58" s="48">
        <f t="shared" si="15"/>
        <v>100</v>
      </c>
      <c r="H58" s="47">
        <f t="shared" si="15"/>
        <v>23</v>
      </c>
      <c r="I58" s="47">
        <f t="shared" si="15"/>
        <v>100</v>
      </c>
      <c r="J58" s="47">
        <v>23</v>
      </c>
      <c r="K58" s="47">
        <f t="shared" si="15"/>
        <v>100.00000000000001</v>
      </c>
      <c r="L58" s="47">
        <f t="shared" si="15"/>
        <v>23</v>
      </c>
      <c r="M58" s="47">
        <f t="shared" si="15"/>
        <v>100</v>
      </c>
    </row>
    <row r="59" spans="2:13">
      <c r="B59" s="42" t="s">
        <v>511</v>
      </c>
      <c r="C59" s="42" t="s">
        <v>528</v>
      </c>
      <c r="D59" s="39">
        <f>E59/100*23</f>
        <v>10.5</v>
      </c>
      <c r="E59" s="43">
        <f>(GA38+GD38+GG38+GJ38+GM38+GP38)/6</f>
        <v>45.652173913043477</v>
      </c>
      <c r="F59" s="41"/>
      <c r="G59" s="41"/>
      <c r="H59" s="41"/>
      <c r="I59" s="41"/>
      <c r="J59" s="41"/>
      <c r="K59" s="41"/>
      <c r="L59" s="41"/>
      <c r="M59" s="41"/>
    </row>
    <row r="60" spans="2:13">
      <c r="B60" s="42" t="s">
        <v>513</v>
      </c>
      <c r="C60" s="42" t="s">
        <v>528</v>
      </c>
      <c r="D60" s="62">
        <f t="shared" ref="D60:D61" si="16">E60/100*23</f>
        <v>11.333333333333336</v>
      </c>
      <c r="E60" s="43">
        <f>(GB38+GE38+GH38+GK38+GN38+GQ38)/6</f>
        <v>49.275362318840585</v>
      </c>
      <c r="F60" s="41"/>
      <c r="G60" s="41"/>
      <c r="H60" s="41"/>
      <c r="I60" s="41"/>
      <c r="J60" s="41"/>
      <c r="K60" s="41"/>
      <c r="L60" s="41"/>
      <c r="M60" s="41"/>
    </row>
    <row r="61" spans="2:13">
      <c r="B61" s="42" t="s">
        <v>514</v>
      </c>
      <c r="C61" s="42" t="s">
        <v>528</v>
      </c>
      <c r="D61" s="62">
        <f t="shared" si="16"/>
        <v>1.1666666666666667</v>
      </c>
      <c r="E61" s="43">
        <f>(GC38+GF38+GI38+GL38+GO38+GR38)/6</f>
        <v>5.0724637681159424</v>
      </c>
      <c r="F61" s="41"/>
      <c r="G61" s="41"/>
      <c r="H61" s="41"/>
      <c r="I61" s="41"/>
      <c r="J61" s="41"/>
      <c r="K61" s="41"/>
      <c r="L61" s="41"/>
      <c r="M61" s="41"/>
    </row>
    <row r="62" spans="2:13">
      <c r="B62" s="42"/>
      <c r="C62" s="42"/>
      <c r="D62" s="47">
        <f>SUM(D59:D61)</f>
        <v>23.000000000000004</v>
      </c>
      <c r="E62" s="48">
        <f>SUM(E59:E61)</f>
        <v>100</v>
      </c>
      <c r="F62" s="41"/>
      <c r="G62" s="41"/>
      <c r="H62" s="41"/>
      <c r="I62" s="41"/>
      <c r="J62" s="41"/>
      <c r="K62" s="41"/>
      <c r="L62" s="41"/>
      <c r="M62" s="41"/>
    </row>
  </sheetData>
  <mergeCells count="162">
    <mergeCell ref="GP2:GQ2"/>
    <mergeCell ref="L54:M54"/>
    <mergeCell ref="B40:E40"/>
    <mergeCell ref="D45:E45"/>
    <mergeCell ref="F45:G45"/>
    <mergeCell ref="H45:I45"/>
    <mergeCell ref="F54:G54"/>
    <mergeCell ref="D54:E54"/>
    <mergeCell ref="H54:I54"/>
    <mergeCell ref="J54:K54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7:B37"/>
    <mergeCell ref="A38:B38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R46"/>
  <sheetViews>
    <sheetView topLeftCell="A22" workbookViewId="0">
      <selection activeCell="F45" sqref="F45"/>
    </sheetView>
  </sheetViews>
  <sheetFormatPr defaultRowHeight="14.4"/>
  <cols>
    <col min="2" max="2" width="31.77734375" customWidth="1"/>
  </cols>
  <sheetData>
    <row r="1" spans="1:200" ht="15.6">
      <c r="A1" s="6" t="s">
        <v>41</v>
      </c>
      <c r="B1" s="14" t="s">
        <v>220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6">
      <c r="A2" s="8" t="s">
        <v>987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10" t="s">
        <v>950</v>
      </c>
      <c r="GQ2" s="110"/>
    </row>
    <row r="3" spans="1:200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6">
      <c r="A4" s="70" t="s">
        <v>0</v>
      </c>
      <c r="B4" s="70" t="s">
        <v>125</v>
      </c>
      <c r="C4" s="128" t="s">
        <v>221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81" t="s">
        <v>207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 t="s">
        <v>613</v>
      </c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137" t="s">
        <v>214</v>
      </c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23" t="s">
        <v>222</v>
      </c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</row>
    <row r="5" spans="1:200" ht="15.6">
      <c r="A5" s="70"/>
      <c r="B5" s="70"/>
      <c r="C5" s="121" t="s">
        <v>206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 t="s">
        <v>208</v>
      </c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19" t="s">
        <v>209</v>
      </c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 t="s">
        <v>218</v>
      </c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21" t="s">
        <v>219</v>
      </c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 t="s">
        <v>215</v>
      </c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0" t="s">
        <v>211</v>
      </c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0"/>
      <c r="DY5" s="120" t="s">
        <v>216</v>
      </c>
      <c r="DZ5" s="120"/>
      <c r="EA5" s="120"/>
      <c r="EB5" s="120"/>
      <c r="EC5" s="120"/>
      <c r="ED5" s="120"/>
      <c r="EE5" s="120"/>
      <c r="EF5" s="120"/>
      <c r="EG5" s="120"/>
      <c r="EH5" s="120"/>
      <c r="EI5" s="120"/>
      <c r="EJ5" s="120"/>
      <c r="EK5" s="120"/>
      <c r="EL5" s="120"/>
      <c r="EM5" s="120"/>
      <c r="EN5" s="120"/>
      <c r="EO5" s="120"/>
      <c r="EP5" s="120"/>
      <c r="EQ5" s="138" t="s">
        <v>217</v>
      </c>
      <c r="ER5" s="138"/>
      <c r="ES5" s="138"/>
      <c r="ET5" s="138"/>
      <c r="EU5" s="138"/>
      <c r="EV5" s="138"/>
      <c r="EW5" s="138"/>
      <c r="EX5" s="138"/>
      <c r="EY5" s="138"/>
      <c r="EZ5" s="138"/>
      <c r="FA5" s="138"/>
      <c r="FB5" s="138"/>
      <c r="FC5" s="138"/>
      <c r="FD5" s="138"/>
      <c r="FE5" s="138"/>
      <c r="FF5" s="138"/>
      <c r="FG5" s="138"/>
      <c r="FH5" s="138"/>
      <c r="FI5" s="120" t="s">
        <v>40</v>
      </c>
      <c r="FJ5" s="120"/>
      <c r="FK5" s="120"/>
      <c r="FL5" s="120"/>
      <c r="FM5" s="120"/>
      <c r="FN5" s="120"/>
      <c r="FO5" s="120"/>
      <c r="FP5" s="120"/>
      <c r="FQ5" s="120"/>
      <c r="FR5" s="120"/>
      <c r="FS5" s="120"/>
      <c r="FT5" s="120"/>
      <c r="FU5" s="120"/>
      <c r="FV5" s="120"/>
      <c r="FW5" s="120"/>
      <c r="FX5" s="120"/>
      <c r="FY5" s="120"/>
      <c r="FZ5" s="120"/>
      <c r="GA5" s="119" t="s">
        <v>213</v>
      </c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</row>
    <row r="6" spans="1:200" ht="15.6">
      <c r="A6" s="70"/>
      <c r="B6" s="70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61"/>
      <c r="V6" s="61"/>
      <c r="W6" s="61"/>
      <c r="X6" s="61"/>
      <c r="Y6" s="61"/>
      <c r="Z6" s="61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>
      <c r="A7" s="70"/>
      <c r="B7" s="70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61"/>
      <c r="V7" s="61"/>
      <c r="W7" s="61"/>
      <c r="X7" s="61"/>
      <c r="Y7" s="61"/>
      <c r="Z7" s="61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>
      <c r="A8" s="70"/>
      <c r="B8" s="70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61"/>
      <c r="V8" s="61"/>
      <c r="W8" s="61"/>
      <c r="X8" s="61"/>
      <c r="Y8" s="61"/>
      <c r="Z8" s="61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>
      <c r="A9" s="70"/>
      <c r="B9" s="70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61"/>
      <c r="V9" s="61"/>
      <c r="W9" s="61"/>
      <c r="X9" s="61"/>
      <c r="Y9" s="61"/>
      <c r="Z9" s="61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>
      <c r="A10" s="70"/>
      <c r="B10" s="70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61"/>
      <c r="V10" s="61"/>
      <c r="W10" s="61"/>
      <c r="X10" s="61"/>
      <c r="Y10" s="61"/>
      <c r="Z10" s="61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6">
      <c r="A11" s="70"/>
      <c r="B11" s="70"/>
      <c r="C11" s="121" t="s">
        <v>42</v>
      </c>
      <c r="D11" s="121" t="s">
        <v>2</v>
      </c>
      <c r="E11" s="121" t="s">
        <v>3</v>
      </c>
      <c r="F11" s="121" t="s">
        <v>43</v>
      </c>
      <c r="G11" s="121" t="s">
        <v>6</v>
      </c>
      <c r="H11" s="121" t="s">
        <v>7</v>
      </c>
      <c r="I11" s="121" t="s">
        <v>71</v>
      </c>
      <c r="J11" s="121" t="s">
        <v>6</v>
      </c>
      <c r="K11" s="121" t="s">
        <v>7</v>
      </c>
      <c r="L11" s="121" t="s">
        <v>44</v>
      </c>
      <c r="M11" s="121" t="s">
        <v>1</v>
      </c>
      <c r="N11" s="121" t="s">
        <v>2</v>
      </c>
      <c r="O11" s="121" t="s">
        <v>45</v>
      </c>
      <c r="P11" s="121"/>
      <c r="Q11" s="121"/>
      <c r="R11" s="121" t="s">
        <v>46</v>
      </c>
      <c r="S11" s="121"/>
      <c r="T11" s="121"/>
      <c r="U11" s="121" t="s">
        <v>47</v>
      </c>
      <c r="V11" s="121"/>
      <c r="W11" s="121"/>
      <c r="X11" s="121" t="s">
        <v>48</v>
      </c>
      <c r="Y11" s="121"/>
      <c r="Z11" s="121"/>
      <c r="AA11" s="119" t="s">
        <v>640</v>
      </c>
      <c r="AB11" s="119"/>
      <c r="AC11" s="119"/>
      <c r="AD11" s="119" t="s">
        <v>49</v>
      </c>
      <c r="AE11" s="119"/>
      <c r="AF11" s="119"/>
      <c r="AG11" s="121" t="s">
        <v>50</v>
      </c>
      <c r="AH11" s="121"/>
      <c r="AI11" s="121"/>
      <c r="AJ11" s="119" t="s">
        <v>51</v>
      </c>
      <c r="AK11" s="119"/>
      <c r="AL11" s="119"/>
      <c r="AM11" s="121" t="s">
        <v>52</v>
      </c>
      <c r="AN11" s="121"/>
      <c r="AO11" s="121"/>
      <c r="AP11" s="121" t="s">
        <v>53</v>
      </c>
      <c r="AQ11" s="121"/>
      <c r="AR11" s="121"/>
      <c r="AS11" s="121" t="s">
        <v>54</v>
      </c>
      <c r="AT11" s="121"/>
      <c r="AU11" s="121"/>
      <c r="AV11" s="119" t="s">
        <v>55</v>
      </c>
      <c r="AW11" s="119"/>
      <c r="AX11" s="119"/>
      <c r="AY11" s="119" t="s">
        <v>56</v>
      </c>
      <c r="AZ11" s="119"/>
      <c r="BA11" s="119"/>
      <c r="BB11" s="119" t="s">
        <v>57</v>
      </c>
      <c r="BC11" s="119"/>
      <c r="BD11" s="119"/>
      <c r="BE11" s="119" t="s">
        <v>72</v>
      </c>
      <c r="BF11" s="119"/>
      <c r="BG11" s="119"/>
      <c r="BH11" s="119" t="s">
        <v>664</v>
      </c>
      <c r="BI11" s="119"/>
      <c r="BJ11" s="119"/>
      <c r="BK11" s="119" t="s">
        <v>58</v>
      </c>
      <c r="BL11" s="119"/>
      <c r="BM11" s="119"/>
      <c r="BN11" s="119" t="s">
        <v>59</v>
      </c>
      <c r="BO11" s="119"/>
      <c r="BP11" s="119"/>
      <c r="BQ11" s="119" t="s">
        <v>60</v>
      </c>
      <c r="BR11" s="119"/>
      <c r="BS11" s="119"/>
      <c r="BT11" s="119" t="s">
        <v>61</v>
      </c>
      <c r="BU11" s="119"/>
      <c r="BV11" s="119"/>
      <c r="BW11" s="119" t="s">
        <v>246</v>
      </c>
      <c r="BX11" s="119"/>
      <c r="BY11" s="119"/>
      <c r="BZ11" s="119" t="s">
        <v>247</v>
      </c>
      <c r="CA11" s="119"/>
      <c r="CB11" s="119"/>
      <c r="CC11" s="119" t="s">
        <v>248</v>
      </c>
      <c r="CD11" s="119"/>
      <c r="CE11" s="119"/>
      <c r="CF11" s="119" t="s">
        <v>249</v>
      </c>
      <c r="CG11" s="119"/>
      <c r="CH11" s="119"/>
      <c r="CI11" s="119" t="s">
        <v>250</v>
      </c>
      <c r="CJ11" s="119"/>
      <c r="CK11" s="119"/>
      <c r="CL11" s="119" t="s">
        <v>251</v>
      </c>
      <c r="CM11" s="119"/>
      <c r="CN11" s="119"/>
      <c r="CO11" s="107" t="s">
        <v>62</v>
      </c>
      <c r="CP11" s="108"/>
      <c r="CQ11" s="109"/>
      <c r="CR11" s="119" t="s">
        <v>63</v>
      </c>
      <c r="CS11" s="119"/>
      <c r="CT11" s="119"/>
      <c r="CU11" s="119" t="s">
        <v>73</v>
      </c>
      <c r="CV11" s="119"/>
      <c r="CW11" s="119"/>
      <c r="CX11" s="119" t="s">
        <v>64</v>
      </c>
      <c r="CY11" s="119"/>
      <c r="CZ11" s="119"/>
      <c r="DA11" s="119" t="s">
        <v>65</v>
      </c>
      <c r="DB11" s="119"/>
      <c r="DC11" s="119"/>
      <c r="DD11" s="119" t="s">
        <v>66</v>
      </c>
      <c r="DE11" s="119"/>
      <c r="DF11" s="119"/>
      <c r="DG11" s="119" t="s">
        <v>67</v>
      </c>
      <c r="DH11" s="119"/>
      <c r="DI11" s="119"/>
      <c r="DJ11" s="119" t="s">
        <v>68</v>
      </c>
      <c r="DK11" s="119"/>
      <c r="DL11" s="119"/>
      <c r="DM11" s="119" t="s">
        <v>69</v>
      </c>
      <c r="DN11" s="119"/>
      <c r="DO11" s="119"/>
      <c r="DP11" s="119" t="s">
        <v>70</v>
      </c>
      <c r="DQ11" s="119"/>
      <c r="DR11" s="119"/>
      <c r="DS11" s="119" t="s">
        <v>74</v>
      </c>
      <c r="DT11" s="119"/>
      <c r="DU11" s="119"/>
      <c r="DV11" s="119" t="s">
        <v>75</v>
      </c>
      <c r="DW11" s="119"/>
      <c r="DX11" s="119"/>
      <c r="DY11" s="119" t="s">
        <v>76</v>
      </c>
      <c r="DZ11" s="119"/>
      <c r="EA11" s="119"/>
      <c r="EB11" s="119" t="s">
        <v>229</v>
      </c>
      <c r="EC11" s="119"/>
      <c r="ED11" s="119"/>
      <c r="EE11" s="119" t="s">
        <v>230</v>
      </c>
      <c r="EF11" s="119"/>
      <c r="EG11" s="119"/>
      <c r="EH11" s="119" t="s">
        <v>231</v>
      </c>
      <c r="EI11" s="119"/>
      <c r="EJ11" s="119"/>
      <c r="EK11" s="119" t="s">
        <v>232</v>
      </c>
      <c r="EL11" s="119"/>
      <c r="EM11" s="119"/>
      <c r="EN11" s="119" t="s">
        <v>233</v>
      </c>
      <c r="EO11" s="119"/>
      <c r="EP11" s="119"/>
      <c r="EQ11" s="119" t="s">
        <v>234</v>
      </c>
      <c r="ER11" s="119"/>
      <c r="ES11" s="119"/>
      <c r="ET11" s="119" t="s">
        <v>235</v>
      </c>
      <c r="EU11" s="119"/>
      <c r="EV11" s="119"/>
      <c r="EW11" s="119" t="s">
        <v>236</v>
      </c>
      <c r="EX11" s="119"/>
      <c r="EY11" s="119"/>
      <c r="EZ11" s="119" t="s">
        <v>237</v>
      </c>
      <c r="FA11" s="119"/>
      <c r="FB11" s="119"/>
      <c r="FC11" s="119" t="s">
        <v>238</v>
      </c>
      <c r="FD11" s="119"/>
      <c r="FE11" s="119"/>
      <c r="FF11" s="119" t="s">
        <v>239</v>
      </c>
      <c r="FG11" s="119"/>
      <c r="FH11" s="119"/>
      <c r="FI11" s="119" t="s">
        <v>240</v>
      </c>
      <c r="FJ11" s="119"/>
      <c r="FK11" s="119"/>
      <c r="FL11" s="119" t="s">
        <v>241</v>
      </c>
      <c r="FM11" s="119"/>
      <c r="FN11" s="119"/>
      <c r="FO11" s="119" t="s">
        <v>242</v>
      </c>
      <c r="FP11" s="119"/>
      <c r="FQ11" s="119"/>
      <c r="FR11" s="119" t="s">
        <v>243</v>
      </c>
      <c r="FS11" s="119"/>
      <c r="FT11" s="119"/>
      <c r="FU11" s="119" t="s">
        <v>244</v>
      </c>
      <c r="FV11" s="119"/>
      <c r="FW11" s="119"/>
      <c r="FX11" s="119" t="s">
        <v>245</v>
      </c>
      <c r="FY11" s="119"/>
      <c r="FZ11" s="119"/>
      <c r="GA11" s="119" t="s">
        <v>223</v>
      </c>
      <c r="GB11" s="119"/>
      <c r="GC11" s="119"/>
      <c r="GD11" s="119" t="s">
        <v>224</v>
      </c>
      <c r="GE11" s="119"/>
      <c r="GF11" s="119"/>
      <c r="GG11" s="119" t="s">
        <v>225</v>
      </c>
      <c r="GH11" s="119"/>
      <c r="GI11" s="119"/>
      <c r="GJ11" s="119" t="s">
        <v>226</v>
      </c>
      <c r="GK11" s="119"/>
      <c r="GL11" s="119"/>
      <c r="GM11" s="119" t="s">
        <v>227</v>
      </c>
      <c r="GN11" s="119"/>
      <c r="GO11" s="119"/>
      <c r="GP11" s="119" t="s">
        <v>228</v>
      </c>
      <c r="GQ11" s="119"/>
      <c r="GR11" s="119"/>
    </row>
    <row r="12" spans="1:200">
      <c r="A12" s="70"/>
      <c r="B12" s="70"/>
      <c r="C12" s="67" t="s">
        <v>614</v>
      </c>
      <c r="D12" s="67"/>
      <c r="E12" s="67"/>
      <c r="F12" s="67" t="s">
        <v>616</v>
      </c>
      <c r="G12" s="67"/>
      <c r="H12" s="67"/>
      <c r="I12" s="67" t="s">
        <v>619</v>
      </c>
      <c r="J12" s="67"/>
      <c r="K12" s="67"/>
      <c r="L12" s="67" t="s">
        <v>623</v>
      </c>
      <c r="M12" s="67"/>
      <c r="N12" s="67"/>
      <c r="O12" s="67" t="s">
        <v>627</v>
      </c>
      <c r="P12" s="67"/>
      <c r="Q12" s="67"/>
      <c r="R12" s="67" t="s">
        <v>631</v>
      </c>
      <c r="S12" s="67"/>
      <c r="T12" s="67"/>
      <c r="U12" s="67" t="s">
        <v>635</v>
      </c>
      <c r="V12" s="67"/>
      <c r="W12" s="67"/>
      <c r="X12" s="67" t="s">
        <v>639</v>
      </c>
      <c r="Y12" s="67"/>
      <c r="Z12" s="67"/>
      <c r="AA12" s="67" t="s">
        <v>641</v>
      </c>
      <c r="AB12" s="67"/>
      <c r="AC12" s="67"/>
      <c r="AD12" s="67" t="s">
        <v>291</v>
      </c>
      <c r="AE12" s="67"/>
      <c r="AF12" s="67"/>
      <c r="AG12" s="67" t="s">
        <v>646</v>
      </c>
      <c r="AH12" s="67"/>
      <c r="AI12" s="67"/>
      <c r="AJ12" s="67" t="s">
        <v>647</v>
      </c>
      <c r="AK12" s="67"/>
      <c r="AL12" s="67"/>
      <c r="AM12" s="69" t="s">
        <v>648</v>
      </c>
      <c r="AN12" s="69"/>
      <c r="AO12" s="69"/>
      <c r="AP12" s="69" t="s">
        <v>649</v>
      </c>
      <c r="AQ12" s="69"/>
      <c r="AR12" s="69"/>
      <c r="AS12" s="69" t="s">
        <v>650</v>
      </c>
      <c r="AT12" s="69"/>
      <c r="AU12" s="69"/>
      <c r="AV12" s="69" t="s">
        <v>654</v>
      </c>
      <c r="AW12" s="69"/>
      <c r="AX12" s="69"/>
      <c r="AY12" s="69" t="s">
        <v>658</v>
      </c>
      <c r="AZ12" s="69"/>
      <c r="BA12" s="69"/>
      <c r="BB12" s="69" t="s">
        <v>661</v>
      </c>
      <c r="BC12" s="69"/>
      <c r="BD12" s="69"/>
      <c r="BE12" s="69" t="s">
        <v>662</v>
      </c>
      <c r="BF12" s="69"/>
      <c r="BG12" s="69"/>
      <c r="BH12" s="69" t="s">
        <v>665</v>
      </c>
      <c r="BI12" s="69"/>
      <c r="BJ12" s="69"/>
      <c r="BK12" s="69" t="s">
        <v>666</v>
      </c>
      <c r="BL12" s="69"/>
      <c r="BM12" s="69"/>
      <c r="BN12" s="69" t="s">
        <v>667</v>
      </c>
      <c r="BO12" s="69"/>
      <c r="BP12" s="69"/>
      <c r="BQ12" s="69" t="s">
        <v>313</v>
      </c>
      <c r="BR12" s="69"/>
      <c r="BS12" s="69"/>
      <c r="BT12" s="69" t="s">
        <v>316</v>
      </c>
      <c r="BU12" s="69"/>
      <c r="BV12" s="69"/>
      <c r="BW12" s="67" t="s">
        <v>668</v>
      </c>
      <c r="BX12" s="67"/>
      <c r="BY12" s="67"/>
      <c r="BZ12" s="67" t="s">
        <v>669</v>
      </c>
      <c r="CA12" s="67"/>
      <c r="CB12" s="67"/>
      <c r="CC12" s="67" t="s">
        <v>670</v>
      </c>
      <c r="CD12" s="67"/>
      <c r="CE12" s="67"/>
      <c r="CF12" s="67" t="s">
        <v>674</v>
      </c>
      <c r="CG12" s="67"/>
      <c r="CH12" s="67"/>
      <c r="CI12" s="67" t="s">
        <v>678</v>
      </c>
      <c r="CJ12" s="67"/>
      <c r="CK12" s="67"/>
      <c r="CL12" s="67" t="s">
        <v>327</v>
      </c>
      <c r="CM12" s="67"/>
      <c r="CN12" s="67"/>
      <c r="CO12" s="69" t="s">
        <v>680</v>
      </c>
      <c r="CP12" s="69"/>
      <c r="CQ12" s="69"/>
      <c r="CR12" s="69" t="s">
        <v>684</v>
      </c>
      <c r="CS12" s="69"/>
      <c r="CT12" s="69"/>
      <c r="CU12" s="69" t="s">
        <v>687</v>
      </c>
      <c r="CV12" s="69"/>
      <c r="CW12" s="69"/>
      <c r="CX12" s="69" t="s">
        <v>691</v>
      </c>
      <c r="CY12" s="69"/>
      <c r="CZ12" s="69"/>
      <c r="DA12" s="69" t="s">
        <v>335</v>
      </c>
      <c r="DB12" s="69"/>
      <c r="DC12" s="69"/>
      <c r="DD12" s="67" t="s">
        <v>692</v>
      </c>
      <c r="DE12" s="67"/>
      <c r="DF12" s="67"/>
      <c r="DG12" s="67" t="s">
        <v>696</v>
      </c>
      <c r="DH12" s="67"/>
      <c r="DI12" s="67"/>
      <c r="DJ12" s="67" t="s">
        <v>700</v>
      </c>
      <c r="DK12" s="67"/>
      <c r="DL12" s="67"/>
      <c r="DM12" s="69" t="s">
        <v>702</v>
      </c>
      <c r="DN12" s="69"/>
      <c r="DO12" s="69"/>
      <c r="DP12" s="67" t="s">
        <v>703</v>
      </c>
      <c r="DQ12" s="67"/>
      <c r="DR12" s="67"/>
      <c r="DS12" s="67" t="s">
        <v>343</v>
      </c>
      <c r="DT12" s="67"/>
      <c r="DU12" s="67"/>
      <c r="DV12" s="67" t="s">
        <v>345</v>
      </c>
      <c r="DW12" s="67"/>
      <c r="DX12" s="67"/>
      <c r="DY12" s="69" t="s">
        <v>708</v>
      </c>
      <c r="DZ12" s="69"/>
      <c r="EA12" s="69"/>
      <c r="EB12" s="69" t="s">
        <v>711</v>
      </c>
      <c r="EC12" s="69"/>
      <c r="ED12" s="69"/>
      <c r="EE12" s="69" t="s">
        <v>712</v>
      </c>
      <c r="EF12" s="69"/>
      <c r="EG12" s="69"/>
      <c r="EH12" s="69" t="s">
        <v>716</v>
      </c>
      <c r="EI12" s="69"/>
      <c r="EJ12" s="69"/>
      <c r="EK12" s="69" t="s">
        <v>720</v>
      </c>
      <c r="EL12" s="69"/>
      <c r="EM12" s="69"/>
      <c r="EN12" s="69" t="s">
        <v>351</v>
      </c>
      <c r="EO12" s="69"/>
      <c r="EP12" s="69"/>
      <c r="EQ12" s="67" t="s">
        <v>722</v>
      </c>
      <c r="ER12" s="67"/>
      <c r="ES12" s="67"/>
      <c r="ET12" s="67" t="s">
        <v>358</v>
      </c>
      <c r="EU12" s="67"/>
      <c r="EV12" s="67"/>
      <c r="EW12" s="67" t="s">
        <v>729</v>
      </c>
      <c r="EX12" s="67"/>
      <c r="EY12" s="67"/>
      <c r="EZ12" s="67" t="s">
        <v>354</v>
      </c>
      <c r="FA12" s="67"/>
      <c r="FB12" s="67"/>
      <c r="FC12" s="67" t="s">
        <v>355</v>
      </c>
      <c r="FD12" s="67"/>
      <c r="FE12" s="67"/>
      <c r="FF12" s="67" t="s">
        <v>736</v>
      </c>
      <c r="FG12" s="67"/>
      <c r="FH12" s="67"/>
      <c r="FI12" s="69" t="s">
        <v>740</v>
      </c>
      <c r="FJ12" s="69"/>
      <c r="FK12" s="69"/>
      <c r="FL12" s="69" t="s">
        <v>744</v>
      </c>
      <c r="FM12" s="69"/>
      <c r="FN12" s="69"/>
      <c r="FO12" s="69" t="s">
        <v>748</v>
      </c>
      <c r="FP12" s="69"/>
      <c r="FQ12" s="69"/>
      <c r="FR12" s="69" t="s">
        <v>360</v>
      </c>
      <c r="FS12" s="69"/>
      <c r="FT12" s="69"/>
      <c r="FU12" s="69" t="s">
        <v>755</v>
      </c>
      <c r="FV12" s="69"/>
      <c r="FW12" s="69"/>
      <c r="FX12" s="69" t="s">
        <v>758</v>
      </c>
      <c r="FY12" s="69"/>
      <c r="FZ12" s="69"/>
      <c r="GA12" s="67" t="s">
        <v>762</v>
      </c>
      <c r="GB12" s="67"/>
      <c r="GC12" s="67"/>
      <c r="GD12" s="67" t="s">
        <v>763</v>
      </c>
      <c r="GE12" s="67"/>
      <c r="GF12" s="67"/>
      <c r="GG12" s="67" t="s">
        <v>767</v>
      </c>
      <c r="GH12" s="67"/>
      <c r="GI12" s="67"/>
      <c r="GJ12" s="67" t="s">
        <v>771</v>
      </c>
      <c r="GK12" s="67"/>
      <c r="GL12" s="67"/>
      <c r="GM12" s="67" t="s">
        <v>775</v>
      </c>
      <c r="GN12" s="67"/>
      <c r="GO12" s="67"/>
      <c r="GP12" s="67" t="s">
        <v>779</v>
      </c>
      <c r="GQ12" s="67"/>
      <c r="GR12" s="67"/>
    </row>
    <row r="13" spans="1:200" ht="144">
      <c r="A13" s="70"/>
      <c r="B13" s="70"/>
      <c r="C13" s="58" t="s">
        <v>538</v>
      </c>
      <c r="D13" s="58" t="s">
        <v>593</v>
      </c>
      <c r="E13" s="58" t="s">
        <v>615</v>
      </c>
      <c r="F13" s="58" t="s">
        <v>617</v>
      </c>
      <c r="G13" s="58" t="s">
        <v>286</v>
      </c>
      <c r="H13" s="58" t="s">
        <v>618</v>
      </c>
      <c r="I13" s="58" t="s">
        <v>620</v>
      </c>
      <c r="J13" s="58" t="s">
        <v>621</v>
      </c>
      <c r="K13" s="58" t="s">
        <v>622</v>
      </c>
      <c r="L13" s="58" t="s">
        <v>624</v>
      </c>
      <c r="M13" s="58" t="s">
        <v>625</v>
      </c>
      <c r="N13" s="58" t="s">
        <v>626</v>
      </c>
      <c r="O13" s="58" t="s">
        <v>628</v>
      </c>
      <c r="P13" s="58" t="s">
        <v>629</v>
      </c>
      <c r="Q13" s="58" t="s">
        <v>630</v>
      </c>
      <c r="R13" s="58" t="s">
        <v>632</v>
      </c>
      <c r="S13" s="58" t="s">
        <v>633</v>
      </c>
      <c r="T13" s="58" t="s">
        <v>634</v>
      </c>
      <c r="U13" s="58" t="s">
        <v>636</v>
      </c>
      <c r="V13" s="58" t="s">
        <v>637</v>
      </c>
      <c r="W13" s="58" t="s">
        <v>638</v>
      </c>
      <c r="X13" s="58" t="s">
        <v>200</v>
      </c>
      <c r="Y13" s="58" t="s">
        <v>288</v>
      </c>
      <c r="Z13" s="58" t="s">
        <v>201</v>
      </c>
      <c r="AA13" s="58" t="s">
        <v>289</v>
      </c>
      <c r="AB13" s="58" t="s">
        <v>642</v>
      </c>
      <c r="AC13" s="58" t="s">
        <v>290</v>
      </c>
      <c r="AD13" s="58" t="s">
        <v>643</v>
      </c>
      <c r="AE13" s="58" t="s">
        <v>644</v>
      </c>
      <c r="AF13" s="58" t="s">
        <v>645</v>
      </c>
      <c r="AG13" s="58" t="s">
        <v>295</v>
      </c>
      <c r="AH13" s="58" t="s">
        <v>296</v>
      </c>
      <c r="AI13" s="58" t="s">
        <v>297</v>
      </c>
      <c r="AJ13" s="58" t="s">
        <v>203</v>
      </c>
      <c r="AK13" s="58" t="s">
        <v>298</v>
      </c>
      <c r="AL13" s="58" t="s">
        <v>299</v>
      </c>
      <c r="AM13" s="58" t="s">
        <v>300</v>
      </c>
      <c r="AN13" s="58" t="s">
        <v>301</v>
      </c>
      <c r="AO13" s="58" t="s">
        <v>302</v>
      </c>
      <c r="AP13" s="58" t="s">
        <v>303</v>
      </c>
      <c r="AQ13" s="58" t="s">
        <v>304</v>
      </c>
      <c r="AR13" s="58" t="s">
        <v>305</v>
      </c>
      <c r="AS13" s="58" t="s">
        <v>651</v>
      </c>
      <c r="AT13" s="58" t="s">
        <v>652</v>
      </c>
      <c r="AU13" s="58" t="s">
        <v>653</v>
      </c>
      <c r="AV13" s="58" t="s">
        <v>655</v>
      </c>
      <c r="AW13" s="58" t="s">
        <v>656</v>
      </c>
      <c r="AX13" s="58" t="s">
        <v>657</v>
      </c>
      <c r="AY13" s="58" t="s">
        <v>659</v>
      </c>
      <c r="AZ13" s="58" t="s">
        <v>660</v>
      </c>
      <c r="BA13" s="58" t="s">
        <v>147</v>
      </c>
      <c r="BB13" s="58" t="s">
        <v>307</v>
      </c>
      <c r="BC13" s="58" t="s">
        <v>308</v>
      </c>
      <c r="BD13" s="58" t="s">
        <v>309</v>
      </c>
      <c r="BE13" s="59" t="s">
        <v>157</v>
      </c>
      <c r="BF13" s="59" t="s">
        <v>156</v>
      </c>
      <c r="BG13" s="59" t="s">
        <v>663</v>
      </c>
      <c r="BH13" s="59" t="s">
        <v>310</v>
      </c>
      <c r="BI13" s="59" t="s">
        <v>311</v>
      </c>
      <c r="BJ13" s="59" t="s">
        <v>312</v>
      </c>
      <c r="BK13" s="59" t="s">
        <v>188</v>
      </c>
      <c r="BL13" s="59" t="s">
        <v>158</v>
      </c>
      <c r="BM13" s="59" t="s">
        <v>159</v>
      </c>
      <c r="BN13" s="59" t="s">
        <v>292</v>
      </c>
      <c r="BO13" s="59" t="s">
        <v>293</v>
      </c>
      <c r="BP13" s="59" t="s">
        <v>294</v>
      </c>
      <c r="BQ13" s="59" t="s">
        <v>313</v>
      </c>
      <c r="BR13" s="59" t="s">
        <v>314</v>
      </c>
      <c r="BS13" s="59" t="s">
        <v>315</v>
      </c>
      <c r="BT13" s="59" t="s">
        <v>316</v>
      </c>
      <c r="BU13" s="59" t="s">
        <v>317</v>
      </c>
      <c r="BV13" s="59" t="s">
        <v>318</v>
      </c>
      <c r="BW13" s="58" t="s">
        <v>319</v>
      </c>
      <c r="BX13" s="58" t="s">
        <v>320</v>
      </c>
      <c r="BY13" s="58" t="s">
        <v>321</v>
      </c>
      <c r="BZ13" s="58" t="s">
        <v>276</v>
      </c>
      <c r="CA13" s="58" t="s">
        <v>280</v>
      </c>
      <c r="CB13" s="58" t="s">
        <v>323</v>
      </c>
      <c r="CC13" s="59" t="s">
        <v>671</v>
      </c>
      <c r="CD13" s="59" t="s">
        <v>672</v>
      </c>
      <c r="CE13" s="59" t="s">
        <v>673</v>
      </c>
      <c r="CF13" s="58" t="s">
        <v>675</v>
      </c>
      <c r="CG13" s="58" t="s">
        <v>676</v>
      </c>
      <c r="CH13" s="58" t="s">
        <v>677</v>
      </c>
      <c r="CI13" s="58" t="s">
        <v>324</v>
      </c>
      <c r="CJ13" s="58" t="s">
        <v>325</v>
      </c>
      <c r="CK13" s="58" t="s">
        <v>326</v>
      </c>
      <c r="CL13" s="58" t="s">
        <v>327</v>
      </c>
      <c r="CM13" s="58" t="s">
        <v>328</v>
      </c>
      <c r="CN13" s="58" t="s">
        <v>679</v>
      </c>
      <c r="CO13" s="59" t="s">
        <v>681</v>
      </c>
      <c r="CP13" s="59" t="s">
        <v>682</v>
      </c>
      <c r="CQ13" s="59" t="s">
        <v>683</v>
      </c>
      <c r="CR13" s="59" t="s">
        <v>685</v>
      </c>
      <c r="CS13" s="59" t="s">
        <v>686</v>
      </c>
      <c r="CT13" s="59" t="s">
        <v>202</v>
      </c>
      <c r="CU13" s="59" t="s">
        <v>688</v>
      </c>
      <c r="CV13" s="59" t="s">
        <v>689</v>
      </c>
      <c r="CW13" s="59" t="s">
        <v>690</v>
      </c>
      <c r="CX13" s="59" t="s">
        <v>332</v>
      </c>
      <c r="CY13" s="59" t="s">
        <v>333</v>
      </c>
      <c r="CZ13" s="59" t="s">
        <v>334</v>
      </c>
      <c r="DA13" s="59" t="s">
        <v>335</v>
      </c>
      <c r="DB13" s="59" t="s">
        <v>336</v>
      </c>
      <c r="DC13" s="59" t="s">
        <v>337</v>
      </c>
      <c r="DD13" s="59" t="s">
        <v>693</v>
      </c>
      <c r="DE13" s="59" t="s">
        <v>694</v>
      </c>
      <c r="DF13" s="59" t="s">
        <v>695</v>
      </c>
      <c r="DG13" s="58" t="s">
        <v>697</v>
      </c>
      <c r="DH13" s="58" t="s">
        <v>698</v>
      </c>
      <c r="DI13" s="58" t="s">
        <v>699</v>
      </c>
      <c r="DJ13" s="58" t="s">
        <v>338</v>
      </c>
      <c r="DK13" s="58" t="s">
        <v>339</v>
      </c>
      <c r="DL13" s="58" t="s">
        <v>701</v>
      </c>
      <c r="DM13" s="58" t="s">
        <v>340</v>
      </c>
      <c r="DN13" s="58" t="s">
        <v>341</v>
      </c>
      <c r="DO13" s="58" t="s">
        <v>342</v>
      </c>
      <c r="DP13" s="58" t="s">
        <v>329</v>
      </c>
      <c r="DQ13" s="58" t="s">
        <v>330</v>
      </c>
      <c r="DR13" s="58" t="s">
        <v>331</v>
      </c>
      <c r="DS13" s="58" t="s">
        <v>704</v>
      </c>
      <c r="DT13" s="58" t="s">
        <v>705</v>
      </c>
      <c r="DU13" s="58" t="s">
        <v>344</v>
      </c>
      <c r="DV13" s="58" t="s">
        <v>345</v>
      </c>
      <c r="DW13" s="58" t="s">
        <v>706</v>
      </c>
      <c r="DX13" s="58" t="s">
        <v>707</v>
      </c>
      <c r="DY13" s="58" t="s">
        <v>708</v>
      </c>
      <c r="DZ13" s="58" t="s">
        <v>709</v>
      </c>
      <c r="EA13" s="58" t="s">
        <v>710</v>
      </c>
      <c r="EB13" s="58" t="s">
        <v>346</v>
      </c>
      <c r="EC13" s="58" t="s">
        <v>347</v>
      </c>
      <c r="ED13" s="58" t="s">
        <v>348</v>
      </c>
      <c r="EE13" s="58" t="s">
        <v>713</v>
      </c>
      <c r="EF13" s="58" t="s">
        <v>714</v>
      </c>
      <c r="EG13" s="58" t="s">
        <v>715</v>
      </c>
      <c r="EH13" s="58" t="s">
        <v>717</v>
      </c>
      <c r="EI13" s="58" t="s">
        <v>718</v>
      </c>
      <c r="EJ13" s="58" t="s">
        <v>719</v>
      </c>
      <c r="EK13" s="58" t="s">
        <v>349</v>
      </c>
      <c r="EL13" s="58" t="s">
        <v>721</v>
      </c>
      <c r="EM13" s="58" t="s">
        <v>350</v>
      </c>
      <c r="EN13" s="58" t="s">
        <v>351</v>
      </c>
      <c r="EO13" s="58" t="s">
        <v>352</v>
      </c>
      <c r="EP13" s="58" t="s">
        <v>353</v>
      </c>
      <c r="EQ13" s="58" t="s">
        <v>723</v>
      </c>
      <c r="ER13" s="58" t="s">
        <v>724</v>
      </c>
      <c r="ES13" s="58" t="s">
        <v>725</v>
      </c>
      <c r="ET13" s="58" t="s">
        <v>726</v>
      </c>
      <c r="EU13" s="58" t="s">
        <v>727</v>
      </c>
      <c r="EV13" s="58" t="s">
        <v>728</v>
      </c>
      <c r="EW13" s="58" t="s">
        <v>729</v>
      </c>
      <c r="EX13" s="58" t="s">
        <v>730</v>
      </c>
      <c r="EY13" s="58" t="s">
        <v>731</v>
      </c>
      <c r="EZ13" s="58" t="s">
        <v>732</v>
      </c>
      <c r="FA13" s="58" t="s">
        <v>733</v>
      </c>
      <c r="FB13" s="58" t="s">
        <v>734</v>
      </c>
      <c r="FC13" s="58" t="s">
        <v>356</v>
      </c>
      <c r="FD13" s="58" t="s">
        <v>357</v>
      </c>
      <c r="FE13" s="58" t="s">
        <v>735</v>
      </c>
      <c r="FF13" s="58" t="s">
        <v>737</v>
      </c>
      <c r="FG13" s="58" t="s">
        <v>738</v>
      </c>
      <c r="FH13" s="58" t="s">
        <v>739</v>
      </c>
      <c r="FI13" s="59" t="s">
        <v>741</v>
      </c>
      <c r="FJ13" s="59" t="s">
        <v>742</v>
      </c>
      <c r="FK13" s="59" t="s">
        <v>743</v>
      </c>
      <c r="FL13" s="59" t="s">
        <v>745</v>
      </c>
      <c r="FM13" s="59" t="s">
        <v>746</v>
      </c>
      <c r="FN13" s="59" t="s">
        <v>747</v>
      </c>
      <c r="FO13" s="59" t="s">
        <v>749</v>
      </c>
      <c r="FP13" s="59" t="s">
        <v>750</v>
      </c>
      <c r="FQ13" s="59" t="s">
        <v>751</v>
      </c>
      <c r="FR13" s="59" t="s">
        <v>752</v>
      </c>
      <c r="FS13" s="59" t="s">
        <v>753</v>
      </c>
      <c r="FT13" s="59" t="s">
        <v>754</v>
      </c>
      <c r="FU13" s="59" t="s">
        <v>282</v>
      </c>
      <c r="FV13" s="59" t="s">
        <v>756</v>
      </c>
      <c r="FW13" s="59" t="s">
        <v>757</v>
      </c>
      <c r="FX13" s="59" t="s">
        <v>759</v>
      </c>
      <c r="FY13" s="59" t="s">
        <v>760</v>
      </c>
      <c r="FZ13" s="59" t="s">
        <v>761</v>
      </c>
      <c r="GA13" s="58" t="s">
        <v>361</v>
      </c>
      <c r="GB13" s="58" t="s">
        <v>362</v>
      </c>
      <c r="GC13" s="58" t="s">
        <v>363</v>
      </c>
      <c r="GD13" s="58" t="s">
        <v>764</v>
      </c>
      <c r="GE13" s="58" t="s">
        <v>765</v>
      </c>
      <c r="GF13" s="58" t="s">
        <v>766</v>
      </c>
      <c r="GG13" s="58" t="s">
        <v>768</v>
      </c>
      <c r="GH13" s="58" t="s">
        <v>769</v>
      </c>
      <c r="GI13" s="58" t="s">
        <v>770</v>
      </c>
      <c r="GJ13" s="58" t="s">
        <v>772</v>
      </c>
      <c r="GK13" s="58" t="s">
        <v>773</v>
      </c>
      <c r="GL13" s="58" t="s">
        <v>774</v>
      </c>
      <c r="GM13" s="58" t="s">
        <v>776</v>
      </c>
      <c r="GN13" s="58" t="s">
        <v>777</v>
      </c>
      <c r="GO13" s="58" t="s">
        <v>778</v>
      </c>
      <c r="GP13" s="58" t="s">
        <v>780</v>
      </c>
      <c r="GQ13" s="58" t="s">
        <v>781</v>
      </c>
      <c r="GR13" s="58" t="s">
        <v>782</v>
      </c>
    </row>
    <row r="14" spans="1:200" ht="15.6">
      <c r="A14" s="28">
        <v>1</v>
      </c>
      <c r="B14" s="1" t="s">
        <v>980</v>
      </c>
      <c r="C14" s="5">
        <v>1</v>
      </c>
      <c r="D14" s="5"/>
      <c r="E14" s="5"/>
      <c r="F14" s="13"/>
      <c r="G14" s="13">
        <v>1</v>
      </c>
      <c r="H14" s="13"/>
      <c r="I14" s="13">
        <v>1</v>
      </c>
      <c r="J14" s="13"/>
      <c r="K14" s="13"/>
      <c r="L14" s="13"/>
      <c r="M14" s="13">
        <v>1</v>
      </c>
      <c r="N14" s="13"/>
      <c r="O14" s="13"/>
      <c r="P14" s="13">
        <v>1</v>
      </c>
      <c r="Q14" s="13"/>
      <c r="R14" s="13">
        <v>1</v>
      </c>
      <c r="S14" s="13"/>
      <c r="T14" s="13"/>
      <c r="U14" s="13"/>
      <c r="V14">
        <v>1</v>
      </c>
      <c r="W14" s="13"/>
      <c r="X14" s="13">
        <v>1</v>
      </c>
      <c r="Y14" s="13"/>
      <c r="Z14" s="13"/>
      <c r="AA14" s="17"/>
      <c r="AB14" s="17">
        <v>1</v>
      </c>
      <c r="AC14" s="17"/>
      <c r="AD14" s="17"/>
      <c r="AE14" s="17"/>
      <c r="AF14" s="17">
        <v>1</v>
      </c>
      <c r="AG14" s="17"/>
      <c r="AH14" s="17">
        <v>1</v>
      </c>
      <c r="AI14" s="17"/>
      <c r="AJ14" s="17"/>
      <c r="AK14" s="17">
        <v>1</v>
      </c>
      <c r="AL14" s="17"/>
      <c r="AM14" s="17"/>
      <c r="AN14" s="17">
        <v>1</v>
      </c>
      <c r="AO14" s="17"/>
      <c r="AP14" s="17"/>
      <c r="AQ14" s="17">
        <v>1</v>
      </c>
      <c r="AR14" s="17"/>
      <c r="AS14" s="17"/>
      <c r="AT14" s="17">
        <v>1</v>
      </c>
      <c r="AU14" s="22"/>
      <c r="AV14" s="17"/>
      <c r="AW14" s="17">
        <v>1</v>
      </c>
      <c r="AX14" s="17"/>
      <c r="AY14" s="17"/>
      <c r="AZ14" s="17">
        <v>1</v>
      </c>
      <c r="BA14" s="17"/>
      <c r="BB14" s="17"/>
      <c r="BC14" s="17">
        <v>1</v>
      </c>
      <c r="BD14" s="17"/>
      <c r="BE14" s="13"/>
      <c r="BF14" s="13"/>
      <c r="BG14" s="13">
        <v>1</v>
      </c>
      <c r="BH14" s="21"/>
      <c r="BI14" s="17">
        <v>1</v>
      </c>
      <c r="BJ14" s="17"/>
      <c r="BK14" s="17"/>
      <c r="BL14" s="17">
        <v>1</v>
      </c>
      <c r="BM14" s="17"/>
      <c r="BN14" s="17">
        <v>1</v>
      </c>
      <c r="BO14" s="17"/>
      <c r="BP14" s="17"/>
      <c r="BQ14" s="17"/>
      <c r="BR14" s="17">
        <v>1</v>
      </c>
      <c r="BS14" s="17"/>
      <c r="BT14" s="17"/>
      <c r="BU14" s="17">
        <v>1</v>
      </c>
      <c r="BV14" s="17"/>
      <c r="BW14" s="21"/>
      <c r="BX14" s="17">
        <v>1</v>
      </c>
      <c r="BY14" s="17"/>
      <c r="BZ14" s="17"/>
      <c r="CA14" s="17">
        <v>1</v>
      </c>
      <c r="CB14" s="17"/>
      <c r="CC14" s="17"/>
      <c r="CD14" s="17">
        <v>1</v>
      </c>
      <c r="CE14" s="17"/>
      <c r="CF14" s="17"/>
      <c r="CG14" s="17">
        <v>1</v>
      </c>
      <c r="CH14" s="17"/>
      <c r="CI14" s="17"/>
      <c r="CJ14" s="17">
        <v>1</v>
      </c>
      <c r="CK14" s="17"/>
      <c r="CL14" s="17"/>
      <c r="CM14" s="17">
        <v>1</v>
      </c>
      <c r="CN14" s="17"/>
      <c r="CO14" s="17"/>
      <c r="CP14" s="17">
        <v>1</v>
      </c>
      <c r="CQ14" s="17"/>
      <c r="CR14" s="17"/>
      <c r="CS14" s="17">
        <v>1</v>
      </c>
      <c r="CT14" s="17"/>
      <c r="CU14" s="17"/>
      <c r="CV14" s="17">
        <v>1</v>
      </c>
      <c r="CW14" s="17"/>
      <c r="CX14" s="17">
        <v>1</v>
      </c>
      <c r="CY14" s="17"/>
      <c r="CZ14" s="17"/>
      <c r="DA14" s="17"/>
      <c r="DB14" s="17">
        <v>1</v>
      </c>
      <c r="DC14" s="17"/>
      <c r="DD14" s="17"/>
      <c r="DE14" s="17">
        <v>1</v>
      </c>
      <c r="DF14" s="17"/>
      <c r="DG14" s="17"/>
      <c r="DH14" s="17">
        <v>1</v>
      </c>
      <c r="DI14" s="17"/>
      <c r="DJ14" s="17"/>
      <c r="DK14" s="17">
        <v>1</v>
      </c>
      <c r="DL14" s="17"/>
      <c r="DM14" s="17"/>
      <c r="DN14" s="17">
        <v>1</v>
      </c>
      <c r="DO14" s="17"/>
      <c r="DP14" s="17"/>
      <c r="DQ14" s="17">
        <v>1</v>
      </c>
      <c r="DR14" s="17"/>
      <c r="DS14" s="17">
        <v>1</v>
      </c>
      <c r="DT14" s="17"/>
      <c r="DU14" s="17"/>
      <c r="DV14" s="17"/>
      <c r="DW14" s="17">
        <v>1</v>
      </c>
      <c r="DX14" s="17"/>
      <c r="DY14" s="17"/>
      <c r="DZ14" s="17">
        <v>1</v>
      </c>
      <c r="EA14" s="17"/>
      <c r="EB14" s="17"/>
      <c r="EC14" s="17">
        <v>1</v>
      </c>
      <c r="ED14" s="17"/>
      <c r="EE14" s="17"/>
      <c r="EF14" s="17">
        <v>1</v>
      </c>
      <c r="EG14" s="17"/>
      <c r="EH14" s="17"/>
      <c r="EI14" s="17">
        <v>1</v>
      </c>
      <c r="EJ14" s="17"/>
      <c r="EK14" s="17"/>
      <c r="EL14" s="17">
        <v>1</v>
      </c>
      <c r="EM14" s="17"/>
      <c r="EN14" s="17"/>
      <c r="EO14" s="17">
        <v>1</v>
      </c>
      <c r="EP14" s="17"/>
      <c r="EQ14" s="17"/>
      <c r="ER14" s="17">
        <v>1</v>
      </c>
      <c r="ES14" s="17"/>
      <c r="ET14" s="17">
        <v>1</v>
      </c>
      <c r="EU14" s="17"/>
      <c r="EV14" s="17"/>
      <c r="EW14" s="17"/>
      <c r="EX14" s="17">
        <v>1</v>
      </c>
      <c r="EY14" s="17"/>
      <c r="EZ14" s="17"/>
      <c r="FA14" s="17">
        <v>1</v>
      </c>
      <c r="FB14" s="17"/>
      <c r="FC14" s="17"/>
      <c r="FD14" s="17">
        <v>1</v>
      </c>
      <c r="FE14" s="17"/>
      <c r="FF14" s="17"/>
      <c r="FG14" s="17">
        <v>1</v>
      </c>
      <c r="FH14" s="17"/>
      <c r="FI14" s="17"/>
      <c r="FJ14" s="17">
        <v>1</v>
      </c>
      <c r="FK14" s="17"/>
      <c r="FL14" s="17"/>
      <c r="FM14" s="17">
        <v>1</v>
      </c>
      <c r="FN14" s="17"/>
      <c r="FO14" s="17">
        <v>1</v>
      </c>
      <c r="FP14" s="17"/>
      <c r="FQ14" s="17"/>
      <c r="FR14" s="17">
        <v>1</v>
      </c>
      <c r="FS14" s="17"/>
      <c r="FT14" s="17"/>
      <c r="FU14" s="17"/>
      <c r="FV14" s="17">
        <v>1</v>
      </c>
      <c r="FW14" s="17"/>
      <c r="FX14" s="17">
        <v>1</v>
      </c>
      <c r="FY14" s="17"/>
      <c r="FZ14" s="17"/>
      <c r="GA14" s="17"/>
      <c r="GB14" s="17">
        <v>1</v>
      </c>
      <c r="GC14" s="17"/>
      <c r="GD14" s="17"/>
      <c r="GE14" s="17">
        <v>1</v>
      </c>
      <c r="GF14" s="17"/>
      <c r="GG14" s="17"/>
      <c r="GH14" s="17">
        <v>1</v>
      </c>
      <c r="GI14" s="17"/>
      <c r="GJ14" s="17">
        <v>1</v>
      </c>
      <c r="GK14" s="17"/>
      <c r="GL14" s="17"/>
      <c r="GM14" s="17"/>
      <c r="GN14" s="17">
        <v>1</v>
      </c>
      <c r="GO14" s="17"/>
      <c r="GP14" s="17"/>
      <c r="GQ14" s="17">
        <v>1</v>
      </c>
      <c r="GR14" s="17"/>
    </row>
    <row r="15" spans="1:200" ht="31.2">
      <c r="A15" s="2">
        <v>2</v>
      </c>
      <c r="B15" s="1" t="s">
        <v>981</v>
      </c>
      <c r="C15" s="61">
        <v>1</v>
      </c>
      <c r="D15" s="61"/>
      <c r="E15" s="61"/>
      <c r="F15" s="1"/>
      <c r="G15" s="1">
        <v>1</v>
      </c>
      <c r="H15" s="1"/>
      <c r="I15" s="1">
        <v>1</v>
      </c>
      <c r="J15" s="1"/>
      <c r="K15" s="1"/>
      <c r="L15" s="1"/>
      <c r="M15" s="1">
        <v>1</v>
      </c>
      <c r="N15" s="1"/>
      <c r="O15" s="1"/>
      <c r="P15" s="1">
        <v>1</v>
      </c>
      <c r="Q15" s="1"/>
      <c r="R15" s="1">
        <v>1</v>
      </c>
      <c r="S15" s="1"/>
      <c r="T15" s="1"/>
      <c r="U15" s="1"/>
      <c r="V15" s="13"/>
      <c r="W15" s="1">
        <v>1</v>
      </c>
      <c r="X15" s="1"/>
      <c r="Y15" s="1">
        <v>1</v>
      </c>
      <c r="Z15" s="1"/>
      <c r="AA15" s="4"/>
      <c r="AB15" s="4">
        <v>1</v>
      </c>
      <c r="AC15" s="4"/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>
        <v>1</v>
      </c>
      <c r="AU15" s="18"/>
      <c r="AV15" s="4"/>
      <c r="AW15" s="4">
        <v>1</v>
      </c>
      <c r="AX15" s="4"/>
      <c r="AY15" s="4"/>
      <c r="AZ15" s="4">
        <v>1</v>
      </c>
      <c r="BA15" s="4"/>
      <c r="BB15" s="4"/>
      <c r="BC15" s="4"/>
      <c r="BD15" s="4">
        <v>1</v>
      </c>
      <c r="BE15" s="17"/>
      <c r="BF15" s="17"/>
      <c r="BG15" s="17">
        <v>1</v>
      </c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/>
      <c r="BS15" s="4">
        <v>1</v>
      </c>
      <c r="BT15" s="4"/>
      <c r="BU15" s="4">
        <v>1</v>
      </c>
      <c r="BV15" s="4"/>
      <c r="BW15" s="20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/>
      <c r="CN15" s="4">
        <v>1</v>
      </c>
      <c r="CO15" s="4"/>
      <c r="CP15" s="4"/>
      <c r="CQ15" s="4">
        <v>1</v>
      </c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/>
      <c r="DI15" s="4">
        <v>1</v>
      </c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/>
      <c r="FH15" s="4">
        <v>1</v>
      </c>
      <c r="FI15" s="4"/>
      <c r="FJ15" s="4">
        <v>1</v>
      </c>
      <c r="FK15" s="4"/>
      <c r="FL15" s="4"/>
      <c r="FM15" s="4"/>
      <c r="FN15" s="4">
        <v>1</v>
      </c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/>
      <c r="GB15" s="4"/>
      <c r="GC15" s="4">
        <v>1</v>
      </c>
      <c r="GD15" s="4"/>
      <c r="GE15" s="4">
        <v>1</v>
      </c>
      <c r="GF15" s="4"/>
      <c r="GG15" s="4"/>
      <c r="GH15" s="4">
        <v>1</v>
      </c>
      <c r="GI15" s="4"/>
      <c r="GJ15" s="4">
        <v>1</v>
      </c>
      <c r="GK15" s="4"/>
      <c r="GL15" s="4"/>
      <c r="GM15" s="4"/>
      <c r="GN15" s="4">
        <v>1</v>
      </c>
      <c r="GO15" s="4"/>
      <c r="GP15" s="4"/>
      <c r="GQ15" s="4">
        <v>1</v>
      </c>
      <c r="GR15" s="4"/>
    </row>
    <row r="16" spans="1:200" ht="31.2">
      <c r="A16" s="2">
        <v>3</v>
      </c>
      <c r="B16" s="1" t="s">
        <v>982</v>
      </c>
      <c r="C16" s="61">
        <v>1</v>
      </c>
      <c r="D16" s="61"/>
      <c r="E16" s="61"/>
      <c r="F16" s="1"/>
      <c r="G16" s="1">
        <v>1</v>
      </c>
      <c r="H16" s="1"/>
      <c r="I16" s="1">
        <v>1</v>
      </c>
      <c r="J16" s="1"/>
      <c r="K16" s="1"/>
      <c r="L16" s="1"/>
      <c r="M16" s="1">
        <v>1</v>
      </c>
      <c r="N16" s="1"/>
      <c r="O16" s="1"/>
      <c r="P16" s="1">
        <v>1</v>
      </c>
      <c r="Q16" s="1"/>
      <c r="R16" s="1">
        <v>1</v>
      </c>
      <c r="S16" s="1"/>
      <c r="T16" s="1"/>
      <c r="U16" s="1"/>
      <c r="V16" s="1">
        <v>1</v>
      </c>
      <c r="W16" s="1"/>
      <c r="X16" s="1">
        <v>1</v>
      </c>
      <c r="Y16" s="1"/>
      <c r="Z16" s="1"/>
      <c r="AA16" s="4">
        <v>1</v>
      </c>
      <c r="AB16" s="4"/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18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/>
      <c r="BG16" s="4">
        <v>1</v>
      </c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20">
        <v>1</v>
      </c>
      <c r="BX16" s="4"/>
      <c r="BY16" s="4"/>
      <c r="BZ16" s="4"/>
      <c r="CA16" s="4">
        <v>1</v>
      </c>
      <c r="CB16" s="4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>
        <v>1</v>
      </c>
      <c r="EL16" s="4"/>
      <c r="EM16" s="4"/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>
        <v>1</v>
      </c>
      <c r="FY16" s="4"/>
      <c r="FZ16" s="4"/>
      <c r="GA16" s="4"/>
      <c r="GB16" s="4">
        <v>1</v>
      </c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</row>
    <row r="17" spans="1:200" ht="31.2">
      <c r="A17" s="2">
        <v>4</v>
      </c>
      <c r="B17" s="1" t="s">
        <v>983</v>
      </c>
      <c r="C17" s="61">
        <v>1</v>
      </c>
      <c r="D17" s="61"/>
      <c r="E17" s="61"/>
      <c r="F17" s="1"/>
      <c r="G17" s="1">
        <v>1</v>
      </c>
      <c r="H17" s="1"/>
      <c r="I17" s="1">
        <v>1</v>
      </c>
      <c r="J17" s="1"/>
      <c r="K17" s="1"/>
      <c r="L17" s="1"/>
      <c r="M17" s="1">
        <v>1</v>
      </c>
      <c r="N17" s="1"/>
      <c r="O17" s="1"/>
      <c r="P17" s="1">
        <v>1</v>
      </c>
      <c r="Q17" s="1"/>
      <c r="R17" s="1">
        <v>1</v>
      </c>
      <c r="S17" s="1"/>
      <c r="T17" s="1"/>
      <c r="U17" s="1"/>
      <c r="V17" s="1">
        <v>1</v>
      </c>
      <c r="W17" s="1"/>
      <c r="X17" s="1">
        <v>1</v>
      </c>
      <c r="Y17" s="1"/>
      <c r="Z17" s="1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18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20"/>
      <c r="BX17" s="4">
        <v>1</v>
      </c>
      <c r="BY17" s="4"/>
      <c r="BZ17" s="4"/>
      <c r="CA17" s="4">
        <v>1</v>
      </c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>
        <v>1</v>
      </c>
      <c r="EL17" s="4"/>
      <c r="EM17" s="4"/>
      <c r="EN17" s="4"/>
      <c r="EO17" s="4">
        <v>1</v>
      </c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>
        <v>1</v>
      </c>
      <c r="FD17" s="4"/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>
        <v>1</v>
      </c>
      <c r="FP17" s="4"/>
      <c r="FQ17" s="4"/>
      <c r="FR17" s="4">
        <v>1</v>
      </c>
      <c r="FS17" s="4"/>
      <c r="FT17" s="4"/>
      <c r="FU17" s="4"/>
      <c r="FV17" s="4">
        <v>1</v>
      </c>
      <c r="FW17" s="4"/>
      <c r="FX17" s="4">
        <v>1</v>
      </c>
      <c r="FY17" s="4"/>
      <c r="FZ17" s="4"/>
      <c r="GA17" s="4"/>
      <c r="GB17" s="4">
        <v>1</v>
      </c>
      <c r="GC17" s="4"/>
      <c r="GD17" s="4">
        <v>1</v>
      </c>
      <c r="GE17" s="4"/>
      <c r="GF17" s="4"/>
      <c r="GG17" s="4"/>
      <c r="GH17" s="4">
        <v>1</v>
      </c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</row>
    <row r="18" spans="1:200" ht="15.6">
      <c r="A18" s="2">
        <v>5</v>
      </c>
      <c r="B18" s="1" t="s">
        <v>984</v>
      </c>
      <c r="C18" s="61">
        <v>1</v>
      </c>
      <c r="D18" s="61"/>
      <c r="E18" s="61"/>
      <c r="F18" s="1"/>
      <c r="G18" s="1">
        <v>1</v>
      </c>
      <c r="H18" s="1"/>
      <c r="I18" s="1">
        <v>1</v>
      </c>
      <c r="J18" s="1"/>
      <c r="K18" s="1"/>
      <c r="L18" s="1"/>
      <c r="M18" s="1">
        <v>1</v>
      </c>
      <c r="N18" s="1"/>
      <c r="O18" s="1"/>
      <c r="P18" s="1">
        <v>1</v>
      </c>
      <c r="Q18" s="1"/>
      <c r="R18" s="1">
        <v>1</v>
      </c>
      <c r="S18" s="1"/>
      <c r="T18" s="1"/>
      <c r="U18" s="1"/>
      <c r="V18" s="1">
        <v>1</v>
      </c>
      <c r="W18" s="1"/>
      <c r="X18" s="1">
        <v>1</v>
      </c>
      <c r="Y18" s="1"/>
      <c r="Z18" s="1"/>
      <c r="AA18" s="4">
        <v>1</v>
      </c>
      <c r="AB18" s="4"/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18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>
        <v>1</v>
      </c>
      <c r="BU18" s="4"/>
      <c r="BV18" s="4"/>
      <c r="BW18" s="20"/>
      <c r="BX18" s="4">
        <v>1</v>
      </c>
      <c r="BY18" s="4"/>
      <c r="BZ18" s="4"/>
      <c r="CA18" s="4">
        <v>1</v>
      </c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4">
        <v>1</v>
      </c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>
        <v>1</v>
      </c>
      <c r="FD18" s="4"/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/>
      <c r="GB18" s="4">
        <v>1</v>
      </c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</row>
    <row r="19" spans="1:200" ht="31.2">
      <c r="A19" s="2">
        <v>6</v>
      </c>
      <c r="B19" s="1" t="s">
        <v>985</v>
      </c>
      <c r="C19" s="61">
        <v>1</v>
      </c>
      <c r="D19" s="61"/>
      <c r="E19" s="61"/>
      <c r="F19" s="1"/>
      <c r="G19" s="1">
        <v>1</v>
      </c>
      <c r="H19" s="1"/>
      <c r="I19" s="1">
        <v>1</v>
      </c>
      <c r="J19" s="1"/>
      <c r="K19" s="1"/>
      <c r="L19" s="1">
        <v>1</v>
      </c>
      <c r="M19" s="1"/>
      <c r="N19" s="1"/>
      <c r="O19" s="1"/>
      <c r="P19" s="1">
        <v>1</v>
      </c>
      <c r="Q19" s="1"/>
      <c r="R19" s="1">
        <v>1</v>
      </c>
      <c r="S19" s="1"/>
      <c r="T19" s="1"/>
      <c r="U19" s="1"/>
      <c r="V19" s="1"/>
      <c r="W19" s="1">
        <v>1</v>
      </c>
      <c r="X19" s="1"/>
      <c r="Y19" s="1">
        <v>1</v>
      </c>
      <c r="Z19" s="1"/>
      <c r="AA19" s="4"/>
      <c r="AB19" s="4">
        <v>1</v>
      </c>
      <c r="AC19" s="4"/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>
        <v>1</v>
      </c>
      <c r="AR19" s="4"/>
      <c r="AS19" s="4"/>
      <c r="AT19" s="4">
        <v>1</v>
      </c>
      <c r="AU19" s="18"/>
      <c r="AV19" s="4"/>
      <c r="AW19" s="4">
        <v>1</v>
      </c>
      <c r="AX19" s="4"/>
      <c r="AY19" s="4"/>
      <c r="AZ19" s="4">
        <v>1</v>
      </c>
      <c r="BA19" s="4"/>
      <c r="BB19" s="4"/>
      <c r="BC19" s="4"/>
      <c r="BD19" s="4">
        <v>1</v>
      </c>
      <c r="BE19" s="4"/>
      <c r="BF19" s="4"/>
      <c r="BG19" s="4">
        <v>1</v>
      </c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20">
        <v>1</v>
      </c>
      <c r="BX19" s="4"/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>
        <v>1</v>
      </c>
      <c r="FP19" s="4"/>
      <c r="FQ19" s="4"/>
      <c r="FR19" s="4">
        <v>1</v>
      </c>
      <c r="FS19" s="4"/>
      <c r="FT19" s="4"/>
      <c r="FU19" s="4"/>
      <c r="FV19" s="4">
        <v>1</v>
      </c>
      <c r="FW19" s="4"/>
      <c r="FX19" s="4">
        <v>1</v>
      </c>
      <c r="FY19" s="4"/>
      <c r="FZ19" s="4"/>
      <c r="GA19" s="4"/>
      <c r="GB19" s="4"/>
      <c r="GC19" s="4">
        <v>1</v>
      </c>
      <c r="GD19" s="4"/>
      <c r="GE19" s="4">
        <v>1</v>
      </c>
      <c r="GF19" s="4"/>
      <c r="GG19" s="4"/>
      <c r="GH19" s="4">
        <v>1</v>
      </c>
      <c r="GI19" s="4"/>
      <c r="GJ19" s="4">
        <v>1</v>
      </c>
      <c r="GK19" s="4"/>
      <c r="GL19" s="4"/>
      <c r="GM19" s="4"/>
      <c r="GN19" s="4">
        <v>1</v>
      </c>
      <c r="GO19" s="4"/>
      <c r="GP19" s="4"/>
      <c r="GQ19" s="4">
        <v>1</v>
      </c>
      <c r="GR19" s="4"/>
    </row>
    <row r="20" spans="1:200" ht="15.6">
      <c r="A20" s="143">
        <v>7</v>
      </c>
      <c r="B20" s="144" t="s">
        <v>986</v>
      </c>
      <c r="C20" s="61">
        <v>1</v>
      </c>
      <c r="D20" s="61"/>
      <c r="E20" s="61"/>
      <c r="F20" s="1"/>
      <c r="G20" s="1">
        <v>1</v>
      </c>
      <c r="H20" s="1"/>
      <c r="I20" s="1">
        <v>1</v>
      </c>
      <c r="J20" s="1"/>
      <c r="K20" s="1"/>
      <c r="L20" s="1">
        <v>1</v>
      </c>
      <c r="M20" s="1"/>
      <c r="N20" s="1"/>
      <c r="O20" s="1"/>
      <c r="P20" s="1">
        <v>1</v>
      </c>
      <c r="Q20" s="1"/>
      <c r="R20" s="1">
        <v>1</v>
      </c>
      <c r="S20" s="1"/>
      <c r="T20" s="1"/>
      <c r="U20" s="1"/>
      <c r="V20" s="1"/>
      <c r="W20" s="1">
        <v>1</v>
      </c>
      <c r="X20" s="1"/>
      <c r="Y20" s="1">
        <v>1</v>
      </c>
      <c r="Z20" s="1"/>
      <c r="AA20" s="4"/>
      <c r="AB20" s="4">
        <v>1</v>
      </c>
      <c r="AC20" s="4"/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>
        <v>1</v>
      </c>
      <c r="AR20" s="4"/>
      <c r="AS20" s="4"/>
      <c r="AT20" s="4">
        <v>1</v>
      </c>
      <c r="AU20" s="18"/>
      <c r="AV20" s="4"/>
      <c r="AW20" s="4">
        <v>1</v>
      </c>
      <c r="AX20" s="4"/>
      <c r="AY20" s="4"/>
      <c r="AZ20" s="4">
        <v>1</v>
      </c>
      <c r="BA20" s="4"/>
      <c r="BB20" s="4"/>
      <c r="BC20" s="4"/>
      <c r="BD20" s="4">
        <v>1</v>
      </c>
      <c r="BE20" s="4"/>
      <c r="BF20" s="4"/>
      <c r="BG20" s="4">
        <v>1</v>
      </c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20">
        <v>1</v>
      </c>
      <c r="BX20" s="4"/>
      <c r="BY20" s="4"/>
      <c r="BZ20" s="4"/>
      <c r="CA20" s="4">
        <v>1</v>
      </c>
      <c r="CB20" s="4"/>
      <c r="CC20" s="4">
        <v>1</v>
      </c>
      <c r="CD20" s="4"/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>
        <v>1</v>
      </c>
      <c r="CY20" s="4"/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>
        <v>1</v>
      </c>
      <c r="DT20" s="4"/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>
        <v>1</v>
      </c>
      <c r="FP20" s="4"/>
      <c r="FQ20" s="4"/>
      <c r="FR20" s="4">
        <v>1</v>
      </c>
      <c r="FS20" s="4"/>
      <c r="FT20" s="4"/>
      <c r="FU20" s="4"/>
      <c r="FV20" s="4">
        <v>1</v>
      </c>
      <c r="FW20" s="4"/>
      <c r="FX20" s="4">
        <v>1</v>
      </c>
      <c r="FY20" s="4"/>
      <c r="FZ20" s="4"/>
      <c r="GA20" s="4"/>
      <c r="GB20" s="4"/>
      <c r="GC20" s="4">
        <v>1</v>
      </c>
      <c r="GD20" s="4"/>
      <c r="GE20" s="4">
        <v>1</v>
      </c>
      <c r="GF20" s="4"/>
      <c r="GG20" s="4"/>
      <c r="GH20" s="4">
        <v>1</v>
      </c>
      <c r="GI20" s="4"/>
      <c r="GJ20" s="4">
        <v>1</v>
      </c>
      <c r="GK20" s="4"/>
      <c r="GL20" s="4"/>
      <c r="GM20" s="4"/>
      <c r="GN20" s="4">
        <v>1</v>
      </c>
      <c r="GO20" s="4"/>
      <c r="GP20" s="4"/>
      <c r="GQ20" s="4">
        <v>1</v>
      </c>
      <c r="GR20" s="4"/>
    </row>
    <row r="21" spans="1:200">
      <c r="A21" s="63" t="s">
        <v>126</v>
      </c>
      <c r="B21" s="64"/>
      <c r="C21" s="60">
        <f t="shared" ref="C21:U21" si="0">SUM(C14:C19)</f>
        <v>6</v>
      </c>
      <c r="D21" s="60">
        <f t="shared" si="0"/>
        <v>0</v>
      </c>
      <c r="E21" s="60">
        <f t="shared" si="0"/>
        <v>0</v>
      </c>
      <c r="F21" s="60">
        <f t="shared" si="0"/>
        <v>0</v>
      </c>
      <c r="G21" s="60">
        <f t="shared" si="0"/>
        <v>6</v>
      </c>
      <c r="H21" s="60">
        <f t="shared" si="0"/>
        <v>0</v>
      </c>
      <c r="I21" s="60">
        <f t="shared" si="0"/>
        <v>6</v>
      </c>
      <c r="J21" s="60">
        <f t="shared" si="0"/>
        <v>0</v>
      </c>
      <c r="K21" s="60">
        <f t="shared" si="0"/>
        <v>0</v>
      </c>
      <c r="L21" s="60">
        <f t="shared" si="0"/>
        <v>1</v>
      </c>
      <c r="M21" s="60">
        <f t="shared" si="0"/>
        <v>5</v>
      </c>
      <c r="N21" s="60">
        <f t="shared" si="0"/>
        <v>0</v>
      </c>
      <c r="O21" s="60">
        <f t="shared" si="0"/>
        <v>0</v>
      </c>
      <c r="P21" s="60">
        <f t="shared" si="0"/>
        <v>6</v>
      </c>
      <c r="Q21" s="60">
        <f t="shared" si="0"/>
        <v>0</v>
      </c>
      <c r="R21" s="60">
        <f t="shared" si="0"/>
        <v>6</v>
      </c>
      <c r="S21" s="60">
        <f t="shared" si="0"/>
        <v>0</v>
      </c>
      <c r="T21" s="60">
        <f t="shared" si="0"/>
        <v>0</v>
      </c>
      <c r="U21" s="60">
        <f t="shared" si="0"/>
        <v>0</v>
      </c>
      <c r="V21" s="60">
        <f>SUM(V15:V19)</f>
        <v>3</v>
      </c>
      <c r="W21" s="60">
        <f t="shared" ref="W21:CH21" si="1">SUM(W14:W19)</f>
        <v>2</v>
      </c>
      <c r="X21" s="60">
        <f t="shared" si="1"/>
        <v>4</v>
      </c>
      <c r="Y21" s="60">
        <f t="shared" si="1"/>
        <v>2</v>
      </c>
      <c r="Z21" s="60">
        <f t="shared" si="1"/>
        <v>0</v>
      </c>
      <c r="AA21" s="60">
        <f t="shared" si="1"/>
        <v>3</v>
      </c>
      <c r="AB21" s="60">
        <f t="shared" si="1"/>
        <v>3</v>
      </c>
      <c r="AC21" s="60">
        <f t="shared" si="1"/>
        <v>0</v>
      </c>
      <c r="AD21" s="60">
        <f t="shared" si="1"/>
        <v>0</v>
      </c>
      <c r="AE21" s="60">
        <f t="shared" si="1"/>
        <v>3</v>
      </c>
      <c r="AF21" s="60">
        <f t="shared" si="1"/>
        <v>3</v>
      </c>
      <c r="AG21" s="60">
        <f t="shared" si="1"/>
        <v>0</v>
      </c>
      <c r="AH21" s="60">
        <f t="shared" si="1"/>
        <v>4</v>
      </c>
      <c r="AI21" s="60">
        <f t="shared" si="1"/>
        <v>2</v>
      </c>
      <c r="AJ21" s="60">
        <f t="shared" si="1"/>
        <v>0</v>
      </c>
      <c r="AK21" s="60">
        <f t="shared" si="1"/>
        <v>4</v>
      </c>
      <c r="AL21" s="60">
        <f t="shared" si="1"/>
        <v>2</v>
      </c>
      <c r="AM21" s="60">
        <f t="shared" si="1"/>
        <v>0</v>
      </c>
      <c r="AN21" s="60">
        <f t="shared" si="1"/>
        <v>4</v>
      </c>
      <c r="AO21" s="60">
        <f t="shared" si="1"/>
        <v>2</v>
      </c>
      <c r="AP21" s="60">
        <f t="shared" si="1"/>
        <v>0</v>
      </c>
      <c r="AQ21" s="60">
        <f t="shared" si="1"/>
        <v>5</v>
      </c>
      <c r="AR21" s="60">
        <f t="shared" si="1"/>
        <v>1</v>
      </c>
      <c r="AS21" s="60">
        <f t="shared" si="1"/>
        <v>0</v>
      </c>
      <c r="AT21" s="60">
        <f t="shared" si="1"/>
        <v>6</v>
      </c>
      <c r="AU21" s="60">
        <f t="shared" si="1"/>
        <v>0</v>
      </c>
      <c r="AV21" s="60">
        <f t="shared" si="1"/>
        <v>0</v>
      </c>
      <c r="AW21" s="60">
        <f t="shared" si="1"/>
        <v>6</v>
      </c>
      <c r="AX21" s="60">
        <f t="shared" si="1"/>
        <v>0</v>
      </c>
      <c r="AY21" s="60">
        <f t="shared" si="1"/>
        <v>0</v>
      </c>
      <c r="AZ21" s="60">
        <f t="shared" si="1"/>
        <v>6</v>
      </c>
      <c r="BA21" s="60">
        <f t="shared" si="1"/>
        <v>0</v>
      </c>
      <c r="BB21" s="60">
        <f t="shared" si="1"/>
        <v>0</v>
      </c>
      <c r="BC21" s="60">
        <f t="shared" si="1"/>
        <v>4</v>
      </c>
      <c r="BD21" s="60">
        <f t="shared" si="1"/>
        <v>2</v>
      </c>
      <c r="BE21" s="60">
        <f t="shared" si="1"/>
        <v>0</v>
      </c>
      <c r="BF21" s="60">
        <f t="shared" si="1"/>
        <v>2</v>
      </c>
      <c r="BG21" s="60">
        <f t="shared" si="1"/>
        <v>4</v>
      </c>
      <c r="BH21" s="60">
        <f t="shared" si="1"/>
        <v>2</v>
      </c>
      <c r="BI21" s="60">
        <f t="shared" si="1"/>
        <v>4</v>
      </c>
      <c r="BJ21" s="60">
        <f t="shared" si="1"/>
        <v>0</v>
      </c>
      <c r="BK21" s="60">
        <f t="shared" si="1"/>
        <v>2</v>
      </c>
      <c r="BL21" s="60">
        <f t="shared" si="1"/>
        <v>4</v>
      </c>
      <c r="BM21" s="60">
        <f t="shared" si="1"/>
        <v>0</v>
      </c>
      <c r="BN21" s="60">
        <f t="shared" si="1"/>
        <v>3</v>
      </c>
      <c r="BO21" s="60">
        <f t="shared" si="1"/>
        <v>3</v>
      </c>
      <c r="BP21" s="60">
        <f t="shared" si="1"/>
        <v>0</v>
      </c>
      <c r="BQ21" s="60">
        <f t="shared" si="1"/>
        <v>0</v>
      </c>
      <c r="BR21" s="60">
        <f t="shared" si="1"/>
        <v>5</v>
      </c>
      <c r="BS21" s="60">
        <f t="shared" si="1"/>
        <v>1</v>
      </c>
      <c r="BT21" s="60">
        <f t="shared" si="1"/>
        <v>1</v>
      </c>
      <c r="BU21" s="60">
        <f t="shared" si="1"/>
        <v>5</v>
      </c>
      <c r="BV21" s="60">
        <f t="shared" si="1"/>
        <v>0</v>
      </c>
      <c r="BW21" s="60">
        <f t="shared" si="1"/>
        <v>2</v>
      </c>
      <c r="BX21" s="60">
        <f t="shared" si="1"/>
        <v>4</v>
      </c>
      <c r="BY21" s="60">
        <f t="shared" si="1"/>
        <v>0</v>
      </c>
      <c r="BZ21" s="60">
        <f t="shared" si="1"/>
        <v>0</v>
      </c>
      <c r="CA21" s="60">
        <f t="shared" si="1"/>
        <v>6</v>
      </c>
      <c r="CB21" s="60">
        <f t="shared" si="1"/>
        <v>0</v>
      </c>
      <c r="CC21" s="60">
        <f t="shared" si="1"/>
        <v>4</v>
      </c>
      <c r="CD21" s="60">
        <f t="shared" si="1"/>
        <v>2</v>
      </c>
      <c r="CE21" s="60">
        <f t="shared" si="1"/>
        <v>0</v>
      </c>
      <c r="CF21" s="60">
        <f t="shared" si="1"/>
        <v>3</v>
      </c>
      <c r="CG21" s="60">
        <f t="shared" si="1"/>
        <v>3</v>
      </c>
      <c r="CH21" s="60">
        <f t="shared" si="1"/>
        <v>0</v>
      </c>
      <c r="CI21" s="60">
        <f t="shared" ref="CI21:ET21" si="2">SUM(CI14:CI19)</f>
        <v>0</v>
      </c>
      <c r="CJ21" s="60">
        <f t="shared" si="2"/>
        <v>6</v>
      </c>
      <c r="CK21" s="60">
        <f t="shared" si="2"/>
        <v>0</v>
      </c>
      <c r="CL21" s="60">
        <f t="shared" si="2"/>
        <v>0</v>
      </c>
      <c r="CM21" s="60">
        <f t="shared" si="2"/>
        <v>5</v>
      </c>
      <c r="CN21" s="60">
        <f t="shared" si="2"/>
        <v>1</v>
      </c>
      <c r="CO21" s="60">
        <f t="shared" si="2"/>
        <v>0</v>
      </c>
      <c r="CP21" s="60">
        <f t="shared" si="2"/>
        <v>5</v>
      </c>
      <c r="CQ21" s="60">
        <f t="shared" si="2"/>
        <v>1</v>
      </c>
      <c r="CR21" s="60">
        <f t="shared" si="2"/>
        <v>0</v>
      </c>
      <c r="CS21" s="60">
        <f t="shared" si="2"/>
        <v>6</v>
      </c>
      <c r="CT21" s="60">
        <f t="shared" si="2"/>
        <v>0</v>
      </c>
      <c r="CU21" s="60">
        <f t="shared" si="2"/>
        <v>0</v>
      </c>
      <c r="CV21" s="60">
        <f t="shared" si="2"/>
        <v>6</v>
      </c>
      <c r="CW21" s="60">
        <f t="shared" si="2"/>
        <v>0</v>
      </c>
      <c r="CX21" s="60">
        <f t="shared" si="2"/>
        <v>6</v>
      </c>
      <c r="CY21" s="60">
        <f t="shared" si="2"/>
        <v>0</v>
      </c>
      <c r="CZ21" s="60">
        <f t="shared" si="2"/>
        <v>0</v>
      </c>
      <c r="DA21" s="60">
        <f t="shared" si="2"/>
        <v>2</v>
      </c>
      <c r="DB21" s="60">
        <f t="shared" si="2"/>
        <v>4</v>
      </c>
      <c r="DC21" s="60">
        <f t="shared" si="2"/>
        <v>0</v>
      </c>
      <c r="DD21" s="60">
        <f t="shared" si="2"/>
        <v>3</v>
      </c>
      <c r="DE21" s="60">
        <f t="shared" si="2"/>
        <v>3</v>
      </c>
      <c r="DF21" s="60">
        <f t="shared" si="2"/>
        <v>0</v>
      </c>
      <c r="DG21" s="60">
        <f t="shared" si="2"/>
        <v>0</v>
      </c>
      <c r="DH21" s="60">
        <f t="shared" si="2"/>
        <v>5</v>
      </c>
      <c r="DI21" s="60">
        <f t="shared" si="2"/>
        <v>1</v>
      </c>
      <c r="DJ21" s="60">
        <f t="shared" si="2"/>
        <v>0</v>
      </c>
      <c r="DK21" s="60">
        <f t="shared" si="2"/>
        <v>6</v>
      </c>
      <c r="DL21" s="60">
        <f t="shared" si="2"/>
        <v>0</v>
      </c>
      <c r="DM21" s="60">
        <f t="shared" si="2"/>
        <v>0</v>
      </c>
      <c r="DN21" s="60">
        <f t="shared" si="2"/>
        <v>6</v>
      </c>
      <c r="DO21" s="60">
        <f t="shared" si="2"/>
        <v>0</v>
      </c>
      <c r="DP21" s="60">
        <f t="shared" si="2"/>
        <v>0</v>
      </c>
      <c r="DQ21" s="60">
        <f t="shared" si="2"/>
        <v>6</v>
      </c>
      <c r="DR21" s="60">
        <f t="shared" si="2"/>
        <v>0</v>
      </c>
      <c r="DS21" s="60">
        <f t="shared" si="2"/>
        <v>6</v>
      </c>
      <c r="DT21" s="60">
        <f t="shared" si="2"/>
        <v>0</v>
      </c>
      <c r="DU21" s="60">
        <f t="shared" si="2"/>
        <v>0</v>
      </c>
      <c r="DV21" s="60">
        <f t="shared" si="2"/>
        <v>2</v>
      </c>
      <c r="DW21" s="60">
        <f t="shared" si="2"/>
        <v>4</v>
      </c>
      <c r="DX21" s="60">
        <f t="shared" si="2"/>
        <v>0</v>
      </c>
      <c r="DY21" s="60">
        <f t="shared" si="2"/>
        <v>0</v>
      </c>
      <c r="DZ21" s="60">
        <f t="shared" si="2"/>
        <v>6</v>
      </c>
      <c r="EA21" s="60">
        <f t="shared" si="2"/>
        <v>0</v>
      </c>
      <c r="EB21" s="60">
        <f t="shared" si="2"/>
        <v>0</v>
      </c>
      <c r="EC21" s="60">
        <f t="shared" si="2"/>
        <v>6</v>
      </c>
      <c r="ED21" s="60">
        <f t="shared" si="2"/>
        <v>0</v>
      </c>
      <c r="EE21" s="60">
        <f t="shared" si="2"/>
        <v>0</v>
      </c>
      <c r="EF21" s="60">
        <f t="shared" si="2"/>
        <v>6</v>
      </c>
      <c r="EG21" s="60">
        <f t="shared" si="2"/>
        <v>0</v>
      </c>
      <c r="EH21" s="60">
        <f t="shared" si="2"/>
        <v>0</v>
      </c>
      <c r="EI21" s="60">
        <f t="shared" si="2"/>
        <v>6</v>
      </c>
      <c r="EJ21" s="60">
        <f t="shared" si="2"/>
        <v>0</v>
      </c>
      <c r="EK21" s="60">
        <f t="shared" si="2"/>
        <v>3</v>
      </c>
      <c r="EL21" s="60">
        <f t="shared" si="2"/>
        <v>3</v>
      </c>
      <c r="EM21" s="60">
        <f t="shared" si="2"/>
        <v>0</v>
      </c>
      <c r="EN21" s="60">
        <f t="shared" si="2"/>
        <v>0</v>
      </c>
      <c r="EO21" s="60">
        <f t="shared" si="2"/>
        <v>6</v>
      </c>
      <c r="EP21" s="60">
        <f t="shared" si="2"/>
        <v>0</v>
      </c>
      <c r="EQ21" s="60">
        <f t="shared" si="2"/>
        <v>3</v>
      </c>
      <c r="ER21" s="60">
        <f t="shared" si="2"/>
        <v>3</v>
      </c>
      <c r="ES21" s="60">
        <f t="shared" si="2"/>
        <v>0</v>
      </c>
      <c r="ET21" s="60">
        <f t="shared" si="2"/>
        <v>6</v>
      </c>
      <c r="EU21" s="60">
        <f t="shared" ref="EU21:GR21" si="3">SUM(EU14:EU19)</f>
        <v>0</v>
      </c>
      <c r="EV21" s="60">
        <f t="shared" si="3"/>
        <v>0</v>
      </c>
      <c r="EW21" s="60">
        <f t="shared" si="3"/>
        <v>0</v>
      </c>
      <c r="EX21" s="60">
        <f t="shared" si="3"/>
        <v>6</v>
      </c>
      <c r="EY21" s="60">
        <f t="shared" si="3"/>
        <v>0</v>
      </c>
      <c r="EZ21" s="60">
        <f t="shared" si="3"/>
        <v>0</v>
      </c>
      <c r="FA21" s="60">
        <f t="shared" si="3"/>
        <v>6</v>
      </c>
      <c r="FB21" s="60">
        <f t="shared" si="3"/>
        <v>0</v>
      </c>
      <c r="FC21" s="60">
        <f t="shared" si="3"/>
        <v>2</v>
      </c>
      <c r="FD21" s="60">
        <f t="shared" si="3"/>
        <v>4</v>
      </c>
      <c r="FE21" s="60">
        <f t="shared" si="3"/>
        <v>0</v>
      </c>
      <c r="FF21" s="60">
        <f t="shared" si="3"/>
        <v>0</v>
      </c>
      <c r="FG21" s="60">
        <f t="shared" si="3"/>
        <v>5</v>
      </c>
      <c r="FH21" s="60">
        <f t="shared" si="3"/>
        <v>1</v>
      </c>
      <c r="FI21" s="60">
        <f t="shared" si="3"/>
        <v>0</v>
      </c>
      <c r="FJ21" s="60">
        <f t="shared" si="3"/>
        <v>6</v>
      </c>
      <c r="FK21" s="60">
        <f t="shared" si="3"/>
        <v>0</v>
      </c>
      <c r="FL21" s="60">
        <f t="shared" si="3"/>
        <v>0</v>
      </c>
      <c r="FM21" s="60">
        <f t="shared" si="3"/>
        <v>5</v>
      </c>
      <c r="FN21" s="60">
        <f t="shared" si="3"/>
        <v>1</v>
      </c>
      <c r="FO21" s="60">
        <f t="shared" si="3"/>
        <v>6</v>
      </c>
      <c r="FP21" s="60">
        <f t="shared" si="3"/>
        <v>0</v>
      </c>
      <c r="FQ21" s="60">
        <f t="shared" si="3"/>
        <v>0</v>
      </c>
      <c r="FR21" s="60">
        <f t="shared" si="3"/>
        <v>6</v>
      </c>
      <c r="FS21" s="60">
        <f t="shared" si="3"/>
        <v>0</v>
      </c>
      <c r="FT21" s="60">
        <f t="shared" si="3"/>
        <v>0</v>
      </c>
      <c r="FU21" s="60">
        <f t="shared" si="3"/>
        <v>0</v>
      </c>
      <c r="FV21" s="60">
        <f t="shared" si="3"/>
        <v>6</v>
      </c>
      <c r="FW21" s="60">
        <f t="shared" si="3"/>
        <v>0</v>
      </c>
      <c r="FX21" s="60">
        <f t="shared" si="3"/>
        <v>6</v>
      </c>
      <c r="FY21" s="60">
        <f t="shared" si="3"/>
        <v>0</v>
      </c>
      <c r="FZ21" s="60">
        <f t="shared" si="3"/>
        <v>0</v>
      </c>
      <c r="GA21" s="60">
        <f t="shared" si="3"/>
        <v>0</v>
      </c>
      <c r="GB21" s="60">
        <f t="shared" si="3"/>
        <v>4</v>
      </c>
      <c r="GC21" s="60">
        <f t="shared" si="3"/>
        <v>2</v>
      </c>
      <c r="GD21" s="60">
        <f t="shared" si="3"/>
        <v>3</v>
      </c>
      <c r="GE21" s="60">
        <f t="shared" si="3"/>
        <v>3</v>
      </c>
      <c r="GF21" s="60">
        <f t="shared" si="3"/>
        <v>0</v>
      </c>
      <c r="GG21" s="60">
        <f t="shared" si="3"/>
        <v>1</v>
      </c>
      <c r="GH21" s="60">
        <f t="shared" si="3"/>
        <v>5</v>
      </c>
      <c r="GI21" s="60">
        <f t="shared" si="3"/>
        <v>0</v>
      </c>
      <c r="GJ21" s="60">
        <f t="shared" si="3"/>
        <v>6</v>
      </c>
      <c r="GK21" s="60">
        <f t="shared" si="3"/>
        <v>0</v>
      </c>
      <c r="GL21" s="60">
        <f t="shared" si="3"/>
        <v>0</v>
      </c>
      <c r="GM21" s="60">
        <f t="shared" si="3"/>
        <v>3</v>
      </c>
      <c r="GN21" s="60">
        <f t="shared" si="3"/>
        <v>3</v>
      </c>
      <c r="GO21" s="60">
        <f t="shared" si="3"/>
        <v>0</v>
      </c>
      <c r="GP21" s="60">
        <f t="shared" si="3"/>
        <v>3</v>
      </c>
      <c r="GQ21" s="60">
        <f t="shared" si="3"/>
        <v>3</v>
      </c>
      <c r="GR21" s="60">
        <f t="shared" si="3"/>
        <v>0</v>
      </c>
    </row>
    <row r="22" spans="1:200">
      <c r="A22" s="65" t="s">
        <v>530</v>
      </c>
      <c r="B22" s="66"/>
      <c r="C22" s="10">
        <f>C21/7%</f>
        <v>85.714285714285708</v>
      </c>
      <c r="D22" s="10">
        <f t="shared" ref="D22:BO22" si="4">D21/7%</f>
        <v>0</v>
      </c>
      <c r="E22" s="10">
        <f t="shared" si="4"/>
        <v>0</v>
      </c>
      <c r="F22" s="10">
        <f t="shared" si="4"/>
        <v>0</v>
      </c>
      <c r="G22" s="10">
        <f t="shared" si="4"/>
        <v>85.714285714285708</v>
      </c>
      <c r="H22" s="10">
        <f t="shared" si="4"/>
        <v>0</v>
      </c>
      <c r="I22" s="10">
        <f t="shared" si="4"/>
        <v>85.714285714285708</v>
      </c>
      <c r="J22" s="10">
        <f t="shared" si="4"/>
        <v>0</v>
      </c>
      <c r="K22" s="10">
        <f t="shared" si="4"/>
        <v>0</v>
      </c>
      <c r="L22" s="10">
        <f t="shared" si="4"/>
        <v>14.285714285714285</v>
      </c>
      <c r="M22" s="10">
        <f t="shared" si="4"/>
        <v>71.428571428571416</v>
      </c>
      <c r="N22" s="10">
        <f t="shared" si="4"/>
        <v>0</v>
      </c>
      <c r="O22" s="10">
        <f t="shared" si="4"/>
        <v>0</v>
      </c>
      <c r="P22" s="10">
        <f t="shared" si="4"/>
        <v>85.714285714285708</v>
      </c>
      <c r="Q22" s="10">
        <f t="shared" si="4"/>
        <v>0</v>
      </c>
      <c r="R22" s="10">
        <f t="shared" si="4"/>
        <v>85.714285714285708</v>
      </c>
      <c r="S22" s="10">
        <f t="shared" si="4"/>
        <v>0</v>
      </c>
      <c r="T22" s="10">
        <f t="shared" si="4"/>
        <v>0</v>
      </c>
      <c r="U22" s="10">
        <f t="shared" si="4"/>
        <v>0</v>
      </c>
      <c r="V22" s="10">
        <f t="shared" si="4"/>
        <v>42.857142857142854</v>
      </c>
      <c r="W22" s="10">
        <f t="shared" si="4"/>
        <v>28.571428571428569</v>
      </c>
      <c r="X22" s="10">
        <f t="shared" si="4"/>
        <v>57.142857142857139</v>
      </c>
      <c r="Y22" s="10">
        <f t="shared" si="4"/>
        <v>28.571428571428569</v>
      </c>
      <c r="Z22" s="10">
        <f t="shared" si="4"/>
        <v>0</v>
      </c>
      <c r="AA22" s="10">
        <f t="shared" si="4"/>
        <v>42.857142857142854</v>
      </c>
      <c r="AB22" s="10">
        <f t="shared" si="4"/>
        <v>42.857142857142854</v>
      </c>
      <c r="AC22" s="10">
        <f t="shared" si="4"/>
        <v>0</v>
      </c>
      <c r="AD22" s="10">
        <f t="shared" si="4"/>
        <v>0</v>
      </c>
      <c r="AE22" s="10">
        <f t="shared" si="4"/>
        <v>42.857142857142854</v>
      </c>
      <c r="AF22" s="10">
        <f t="shared" si="4"/>
        <v>42.857142857142854</v>
      </c>
      <c r="AG22" s="10">
        <f t="shared" si="4"/>
        <v>0</v>
      </c>
      <c r="AH22" s="10">
        <f t="shared" si="4"/>
        <v>57.142857142857139</v>
      </c>
      <c r="AI22" s="10">
        <f t="shared" si="4"/>
        <v>28.571428571428569</v>
      </c>
      <c r="AJ22" s="10">
        <f t="shared" si="4"/>
        <v>0</v>
      </c>
      <c r="AK22" s="10">
        <f t="shared" si="4"/>
        <v>57.142857142857139</v>
      </c>
      <c r="AL22" s="10">
        <f t="shared" si="4"/>
        <v>28.571428571428569</v>
      </c>
      <c r="AM22" s="10">
        <f t="shared" si="4"/>
        <v>0</v>
      </c>
      <c r="AN22" s="10">
        <f t="shared" si="4"/>
        <v>57.142857142857139</v>
      </c>
      <c r="AO22" s="10">
        <f t="shared" si="4"/>
        <v>28.571428571428569</v>
      </c>
      <c r="AP22" s="10">
        <f t="shared" si="4"/>
        <v>0</v>
      </c>
      <c r="AQ22" s="10">
        <f t="shared" si="4"/>
        <v>71.428571428571416</v>
      </c>
      <c r="AR22" s="10">
        <f t="shared" si="4"/>
        <v>14.285714285714285</v>
      </c>
      <c r="AS22" s="10">
        <f t="shared" si="4"/>
        <v>0</v>
      </c>
      <c r="AT22" s="10">
        <f t="shared" si="4"/>
        <v>85.714285714285708</v>
      </c>
      <c r="AU22" s="10">
        <f t="shared" si="4"/>
        <v>0</v>
      </c>
      <c r="AV22" s="10">
        <f t="shared" si="4"/>
        <v>0</v>
      </c>
      <c r="AW22" s="10">
        <f t="shared" si="4"/>
        <v>85.714285714285708</v>
      </c>
      <c r="AX22" s="10">
        <f t="shared" si="4"/>
        <v>0</v>
      </c>
      <c r="AY22" s="10">
        <f t="shared" si="4"/>
        <v>0</v>
      </c>
      <c r="AZ22" s="10">
        <f t="shared" si="4"/>
        <v>85.714285714285708</v>
      </c>
      <c r="BA22" s="10">
        <f t="shared" si="4"/>
        <v>0</v>
      </c>
      <c r="BB22" s="10">
        <f t="shared" si="4"/>
        <v>0</v>
      </c>
      <c r="BC22" s="10">
        <f t="shared" si="4"/>
        <v>57.142857142857139</v>
      </c>
      <c r="BD22" s="10">
        <f t="shared" si="4"/>
        <v>28.571428571428569</v>
      </c>
      <c r="BE22" s="10">
        <f t="shared" si="4"/>
        <v>0</v>
      </c>
      <c r="BF22" s="10">
        <f t="shared" si="4"/>
        <v>28.571428571428569</v>
      </c>
      <c r="BG22" s="10">
        <f t="shared" si="4"/>
        <v>57.142857142857139</v>
      </c>
      <c r="BH22" s="10">
        <f t="shared" si="4"/>
        <v>28.571428571428569</v>
      </c>
      <c r="BI22" s="10">
        <f t="shared" si="4"/>
        <v>57.142857142857139</v>
      </c>
      <c r="BJ22" s="10">
        <f t="shared" si="4"/>
        <v>0</v>
      </c>
      <c r="BK22" s="10">
        <f t="shared" si="4"/>
        <v>28.571428571428569</v>
      </c>
      <c r="BL22" s="10">
        <f t="shared" si="4"/>
        <v>57.142857142857139</v>
      </c>
      <c r="BM22" s="10">
        <f t="shared" si="4"/>
        <v>0</v>
      </c>
      <c r="BN22" s="10">
        <f t="shared" si="4"/>
        <v>42.857142857142854</v>
      </c>
      <c r="BO22" s="10">
        <f t="shared" si="4"/>
        <v>42.857142857142854</v>
      </c>
      <c r="BP22" s="10">
        <f t="shared" ref="BP22:EA22" si="5">BP21/7%</f>
        <v>0</v>
      </c>
      <c r="BQ22" s="10">
        <f t="shared" si="5"/>
        <v>0</v>
      </c>
      <c r="BR22" s="10">
        <f t="shared" si="5"/>
        <v>71.428571428571416</v>
      </c>
      <c r="BS22" s="10">
        <f t="shared" si="5"/>
        <v>14.285714285714285</v>
      </c>
      <c r="BT22" s="10">
        <f t="shared" si="5"/>
        <v>14.285714285714285</v>
      </c>
      <c r="BU22" s="10">
        <f t="shared" si="5"/>
        <v>71.428571428571416</v>
      </c>
      <c r="BV22" s="10">
        <f t="shared" si="5"/>
        <v>0</v>
      </c>
      <c r="BW22" s="10">
        <f t="shared" si="5"/>
        <v>28.571428571428569</v>
      </c>
      <c r="BX22" s="10">
        <f t="shared" si="5"/>
        <v>57.142857142857139</v>
      </c>
      <c r="BY22" s="10">
        <f t="shared" si="5"/>
        <v>0</v>
      </c>
      <c r="BZ22" s="10">
        <f t="shared" si="5"/>
        <v>0</v>
      </c>
      <c r="CA22" s="10">
        <f t="shared" si="5"/>
        <v>85.714285714285708</v>
      </c>
      <c r="CB22" s="10">
        <f t="shared" si="5"/>
        <v>0</v>
      </c>
      <c r="CC22" s="10">
        <f t="shared" si="5"/>
        <v>57.142857142857139</v>
      </c>
      <c r="CD22" s="10">
        <f t="shared" si="5"/>
        <v>28.571428571428569</v>
      </c>
      <c r="CE22" s="10">
        <f t="shared" si="5"/>
        <v>0</v>
      </c>
      <c r="CF22" s="10">
        <f t="shared" si="5"/>
        <v>42.857142857142854</v>
      </c>
      <c r="CG22" s="10">
        <f t="shared" si="5"/>
        <v>42.857142857142854</v>
      </c>
      <c r="CH22" s="10">
        <f t="shared" si="5"/>
        <v>0</v>
      </c>
      <c r="CI22" s="10">
        <f t="shared" si="5"/>
        <v>0</v>
      </c>
      <c r="CJ22" s="10">
        <f t="shared" si="5"/>
        <v>85.714285714285708</v>
      </c>
      <c r="CK22" s="10">
        <f t="shared" si="5"/>
        <v>0</v>
      </c>
      <c r="CL22" s="10">
        <f t="shared" si="5"/>
        <v>0</v>
      </c>
      <c r="CM22" s="10">
        <f t="shared" si="5"/>
        <v>71.428571428571416</v>
      </c>
      <c r="CN22" s="10">
        <f t="shared" si="5"/>
        <v>14.285714285714285</v>
      </c>
      <c r="CO22" s="10">
        <f t="shared" si="5"/>
        <v>0</v>
      </c>
      <c r="CP22" s="10">
        <f t="shared" si="5"/>
        <v>71.428571428571416</v>
      </c>
      <c r="CQ22" s="10">
        <f t="shared" si="5"/>
        <v>14.285714285714285</v>
      </c>
      <c r="CR22" s="10">
        <f t="shared" si="5"/>
        <v>0</v>
      </c>
      <c r="CS22" s="10">
        <f t="shared" si="5"/>
        <v>85.714285714285708</v>
      </c>
      <c r="CT22" s="10">
        <f t="shared" si="5"/>
        <v>0</v>
      </c>
      <c r="CU22" s="10">
        <f t="shared" si="5"/>
        <v>0</v>
      </c>
      <c r="CV22" s="10">
        <f t="shared" si="5"/>
        <v>85.714285714285708</v>
      </c>
      <c r="CW22" s="10">
        <f t="shared" si="5"/>
        <v>0</v>
      </c>
      <c r="CX22" s="10">
        <f t="shared" si="5"/>
        <v>85.714285714285708</v>
      </c>
      <c r="CY22" s="10">
        <f t="shared" si="5"/>
        <v>0</v>
      </c>
      <c r="CZ22" s="10">
        <f t="shared" si="5"/>
        <v>0</v>
      </c>
      <c r="DA22" s="10">
        <f t="shared" si="5"/>
        <v>28.571428571428569</v>
      </c>
      <c r="DB22" s="10">
        <f t="shared" si="5"/>
        <v>57.142857142857139</v>
      </c>
      <c r="DC22" s="10">
        <f t="shared" si="5"/>
        <v>0</v>
      </c>
      <c r="DD22" s="10">
        <f t="shared" si="5"/>
        <v>42.857142857142854</v>
      </c>
      <c r="DE22" s="10">
        <f t="shared" si="5"/>
        <v>42.857142857142854</v>
      </c>
      <c r="DF22" s="10">
        <f t="shared" si="5"/>
        <v>0</v>
      </c>
      <c r="DG22" s="10">
        <f t="shared" si="5"/>
        <v>0</v>
      </c>
      <c r="DH22" s="10">
        <f t="shared" si="5"/>
        <v>71.428571428571416</v>
      </c>
      <c r="DI22" s="10">
        <f t="shared" si="5"/>
        <v>14.285714285714285</v>
      </c>
      <c r="DJ22" s="10">
        <f t="shared" si="5"/>
        <v>0</v>
      </c>
      <c r="DK22" s="10">
        <f t="shared" si="5"/>
        <v>85.714285714285708</v>
      </c>
      <c r="DL22" s="10">
        <f t="shared" si="5"/>
        <v>0</v>
      </c>
      <c r="DM22" s="10">
        <f t="shared" si="5"/>
        <v>0</v>
      </c>
      <c r="DN22" s="10">
        <f t="shared" si="5"/>
        <v>85.714285714285708</v>
      </c>
      <c r="DO22" s="10">
        <f t="shared" si="5"/>
        <v>0</v>
      </c>
      <c r="DP22" s="10">
        <f t="shared" si="5"/>
        <v>0</v>
      </c>
      <c r="DQ22" s="10">
        <f t="shared" si="5"/>
        <v>85.714285714285708</v>
      </c>
      <c r="DR22" s="10">
        <f t="shared" si="5"/>
        <v>0</v>
      </c>
      <c r="DS22" s="10">
        <f t="shared" si="5"/>
        <v>85.714285714285708</v>
      </c>
      <c r="DT22" s="10">
        <f t="shared" si="5"/>
        <v>0</v>
      </c>
      <c r="DU22" s="10">
        <f t="shared" si="5"/>
        <v>0</v>
      </c>
      <c r="DV22" s="10">
        <f t="shared" si="5"/>
        <v>28.571428571428569</v>
      </c>
      <c r="DW22" s="10">
        <f t="shared" si="5"/>
        <v>57.142857142857139</v>
      </c>
      <c r="DX22" s="10">
        <f t="shared" si="5"/>
        <v>0</v>
      </c>
      <c r="DY22" s="10">
        <f t="shared" si="5"/>
        <v>0</v>
      </c>
      <c r="DZ22" s="10">
        <f t="shared" si="5"/>
        <v>85.714285714285708</v>
      </c>
      <c r="EA22" s="10">
        <f t="shared" si="5"/>
        <v>0</v>
      </c>
      <c r="EB22" s="10">
        <f t="shared" ref="EB22:GM22" si="6">EB21/7%</f>
        <v>0</v>
      </c>
      <c r="EC22" s="10">
        <f t="shared" si="6"/>
        <v>85.714285714285708</v>
      </c>
      <c r="ED22" s="10">
        <f t="shared" si="6"/>
        <v>0</v>
      </c>
      <c r="EE22" s="10">
        <f t="shared" si="6"/>
        <v>0</v>
      </c>
      <c r="EF22" s="10">
        <f t="shared" si="6"/>
        <v>85.714285714285708</v>
      </c>
      <c r="EG22" s="10">
        <f t="shared" si="6"/>
        <v>0</v>
      </c>
      <c r="EH22" s="10">
        <f t="shared" si="6"/>
        <v>0</v>
      </c>
      <c r="EI22" s="10">
        <f t="shared" si="6"/>
        <v>85.714285714285708</v>
      </c>
      <c r="EJ22" s="10">
        <f t="shared" si="6"/>
        <v>0</v>
      </c>
      <c r="EK22" s="10">
        <f t="shared" si="6"/>
        <v>42.857142857142854</v>
      </c>
      <c r="EL22" s="10">
        <f t="shared" si="6"/>
        <v>42.857142857142854</v>
      </c>
      <c r="EM22" s="10">
        <f t="shared" si="6"/>
        <v>0</v>
      </c>
      <c r="EN22" s="10">
        <f t="shared" si="6"/>
        <v>0</v>
      </c>
      <c r="EO22" s="10">
        <f t="shared" si="6"/>
        <v>85.714285714285708</v>
      </c>
      <c r="EP22" s="10">
        <f t="shared" si="6"/>
        <v>0</v>
      </c>
      <c r="EQ22" s="10">
        <f t="shared" si="6"/>
        <v>42.857142857142854</v>
      </c>
      <c r="ER22" s="10">
        <f t="shared" si="6"/>
        <v>42.857142857142854</v>
      </c>
      <c r="ES22" s="10">
        <f t="shared" si="6"/>
        <v>0</v>
      </c>
      <c r="ET22" s="10">
        <f t="shared" si="6"/>
        <v>85.714285714285708</v>
      </c>
      <c r="EU22" s="10">
        <f t="shared" si="6"/>
        <v>0</v>
      </c>
      <c r="EV22" s="10">
        <f t="shared" si="6"/>
        <v>0</v>
      </c>
      <c r="EW22" s="10">
        <f t="shared" si="6"/>
        <v>0</v>
      </c>
      <c r="EX22" s="10">
        <f t="shared" si="6"/>
        <v>85.714285714285708</v>
      </c>
      <c r="EY22" s="10">
        <f t="shared" si="6"/>
        <v>0</v>
      </c>
      <c r="EZ22" s="10">
        <f t="shared" si="6"/>
        <v>0</v>
      </c>
      <c r="FA22" s="10">
        <f t="shared" si="6"/>
        <v>85.714285714285708</v>
      </c>
      <c r="FB22" s="10">
        <f t="shared" si="6"/>
        <v>0</v>
      </c>
      <c r="FC22" s="10">
        <f t="shared" si="6"/>
        <v>28.571428571428569</v>
      </c>
      <c r="FD22" s="10">
        <f t="shared" si="6"/>
        <v>57.142857142857139</v>
      </c>
      <c r="FE22" s="10">
        <f t="shared" si="6"/>
        <v>0</v>
      </c>
      <c r="FF22" s="10">
        <f t="shared" si="6"/>
        <v>0</v>
      </c>
      <c r="FG22" s="10">
        <f t="shared" si="6"/>
        <v>71.428571428571416</v>
      </c>
      <c r="FH22" s="10">
        <f t="shared" si="6"/>
        <v>14.285714285714285</v>
      </c>
      <c r="FI22" s="10">
        <f t="shared" si="6"/>
        <v>0</v>
      </c>
      <c r="FJ22" s="10">
        <f t="shared" si="6"/>
        <v>85.714285714285708</v>
      </c>
      <c r="FK22" s="10">
        <f t="shared" si="6"/>
        <v>0</v>
      </c>
      <c r="FL22" s="10">
        <f t="shared" si="6"/>
        <v>0</v>
      </c>
      <c r="FM22" s="10">
        <f t="shared" si="6"/>
        <v>71.428571428571416</v>
      </c>
      <c r="FN22" s="10">
        <f t="shared" si="6"/>
        <v>14.285714285714285</v>
      </c>
      <c r="FO22" s="10">
        <f t="shared" si="6"/>
        <v>85.714285714285708</v>
      </c>
      <c r="FP22" s="10">
        <f t="shared" si="6"/>
        <v>0</v>
      </c>
      <c r="FQ22" s="10">
        <f t="shared" si="6"/>
        <v>0</v>
      </c>
      <c r="FR22" s="10">
        <f t="shared" si="6"/>
        <v>85.714285714285708</v>
      </c>
      <c r="FS22" s="10">
        <f t="shared" si="6"/>
        <v>0</v>
      </c>
      <c r="FT22" s="10">
        <f t="shared" si="6"/>
        <v>0</v>
      </c>
      <c r="FU22" s="10">
        <f t="shared" si="6"/>
        <v>0</v>
      </c>
      <c r="FV22" s="10">
        <f t="shared" si="6"/>
        <v>85.714285714285708</v>
      </c>
      <c r="FW22" s="10">
        <f t="shared" si="6"/>
        <v>0</v>
      </c>
      <c r="FX22" s="10">
        <f t="shared" si="6"/>
        <v>85.714285714285708</v>
      </c>
      <c r="FY22" s="10">
        <f t="shared" si="6"/>
        <v>0</v>
      </c>
      <c r="FZ22" s="10">
        <f t="shared" si="6"/>
        <v>0</v>
      </c>
      <c r="GA22" s="10">
        <f t="shared" si="6"/>
        <v>0</v>
      </c>
      <c r="GB22" s="10">
        <f t="shared" si="6"/>
        <v>57.142857142857139</v>
      </c>
      <c r="GC22" s="10">
        <f t="shared" si="6"/>
        <v>28.571428571428569</v>
      </c>
      <c r="GD22" s="10">
        <f t="shared" si="6"/>
        <v>42.857142857142854</v>
      </c>
      <c r="GE22" s="10">
        <f t="shared" si="6"/>
        <v>42.857142857142854</v>
      </c>
      <c r="GF22" s="10">
        <f t="shared" si="6"/>
        <v>0</v>
      </c>
      <c r="GG22" s="10">
        <f t="shared" si="6"/>
        <v>14.285714285714285</v>
      </c>
      <c r="GH22" s="10">
        <f t="shared" si="6"/>
        <v>71.428571428571416</v>
      </c>
      <c r="GI22" s="10">
        <f t="shared" si="6"/>
        <v>0</v>
      </c>
      <c r="GJ22" s="10">
        <f t="shared" si="6"/>
        <v>85.714285714285708</v>
      </c>
      <c r="GK22" s="10">
        <f t="shared" si="6"/>
        <v>0</v>
      </c>
      <c r="GL22" s="10">
        <f t="shared" si="6"/>
        <v>0</v>
      </c>
      <c r="GM22" s="10">
        <f t="shared" si="6"/>
        <v>42.857142857142854</v>
      </c>
      <c r="GN22" s="10">
        <f t="shared" ref="GN22:GR22" si="7">GN21/7%</f>
        <v>42.857142857142854</v>
      </c>
      <c r="GO22" s="10">
        <f t="shared" si="7"/>
        <v>0</v>
      </c>
      <c r="GP22" s="10">
        <f t="shared" si="7"/>
        <v>42.857142857142854</v>
      </c>
      <c r="GQ22" s="10">
        <f t="shared" si="7"/>
        <v>42.857142857142854</v>
      </c>
      <c r="GR22" s="10">
        <f t="shared" si="7"/>
        <v>0</v>
      </c>
    </row>
    <row r="24" spans="1:200">
      <c r="B24" s="122" t="s">
        <v>947</v>
      </c>
      <c r="C24" s="122"/>
      <c r="D24" s="122"/>
      <c r="E24" s="122"/>
      <c r="F24" s="41"/>
      <c r="G24" s="41"/>
      <c r="H24" s="41"/>
      <c r="I24" s="41"/>
      <c r="J24" s="41"/>
      <c r="K24" s="41"/>
      <c r="L24" s="41"/>
      <c r="M24" s="41"/>
    </row>
    <row r="25" spans="1:200">
      <c r="B25" s="42" t="s">
        <v>511</v>
      </c>
      <c r="C25" s="42" t="s">
        <v>524</v>
      </c>
      <c r="D25" s="62">
        <f>E25/100*7</f>
        <v>3.1666666666666661</v>
      </c>
      <c r="E25" s="43">
        <f>(C22+F22+I22+L22+O22+R22)/6</f>
        <v>45.238095238095234</v>
      </c>
      <c r="F25" s="41"/>
      <c r="G25" s="41"/>
      <c r="H25" s="41"/>
      <c r="I25" s="41"/>
      <c r="J25" s="41"/>
      <c r="K25" s="41"/>
      <c r="L25" s="41"/>
      <c r="M25" s="41"/>
    </row>
    <row r="26" spans="1:200">
      <c r="B26" s="42" t="s">
        <v>513</v>
      </c>
      <c r="C26" s="42" t="s">
        <v>524</v>
      </c>
      <c r="D26" s="62">
        <f t="shared" ref="D26:D27" si="8">E26/100*7</f>
        <v>2.8333333333333335</v>
      </c>
      <c r="E26" s="43">
        <f>(D22+G22+J22+M22+P22+S22)/6</f>
        <v>40.476190476190474</v>
      </c>
      <c r="F26" s="41"/>
      <c r="G26" s="41"/>
      <c r="H26" s="41"/>
      <c r="I26" s="41"/>
      <c r="J26" s="41"/>
      <c r="K26" s="41"/>
      <c r="L26" s="41"/>
      <c r="M26" s="41"/>
    </row>
    <row r="27" spans="1:200">
      <c r="B27" s="42" t="s">
        <v>514</v>
      </c>
      <c r="C27" s="42" t="s">
        <v>524</v>
      </c>
      <c r="D27" s="62">
        <f t="shared" si="8"/>
        <v>0</v>
      </c>
      <c r="E27" s="43">
        <f>(E22+H22+K22+N22+Q22+T22)/6</f>
        <v>0</v>
      </c>
      <c r="F27" s="41"/>
      <c r="G27" s="41"/>
      <c r="H27" s="41"/>
      <c r="I27" s="41"/>
      <c r="J27" s="41"/>
      <c r="K27" s="41"/>
      <c r="L27" s="41"/>
      <c r="M27" s="41"/>
    </row>
    <row r="28" spans="1:200">
      <c r="B28" s="44"/>
      <c r="C28" s="44"/>
      <c r="D28" s="45">
        <v>7</v>
      </c>
      <c r="E28" s="45">
        <f>SUM(E25:E27)</f>
        <v>85.714285714285708</v>
      </c>
      <c r="F28" s="41"/>
      <c r="G28" s="41"/>
      <c r="H28" s="41"/>
      <c r="I28" s="41"/>
      <c r="J28" s="41"/>
      <c r="K28" s="41"/>
      <c r="L28" s="41"/>
      <c r="M28" s="41"/>
    </row>
    <row r="29" spans="1:200">
      <c r="B29" s="42"/>
      <c r="C29" s="42"/>
      <c r="D29" s="131" t="s">
        <v>208</v>
      </c>
      <c r="E29" s="131"/>
      <c r="F29" s="132" t="s">
        <v>209</v>
      </c>
      <c r="G29" s="132"/>
      <c r="H29" s="132" t="s">
        <v>218</v>
      </c>
      <c r="I29" s="132"/>
      <c r="J29" s="41"/>
      <c r="K29" s="41"/>
      <c r="L29" s="41"/>
      <c r="M29" s="41"/>
    </row>
    <row r="30" spans="1:200">
      <c r="B30" s="42" t="s">
        <v>511</v>
      </c>
      <c r="C30" s="42" t="s">
        <v>525</v>
      </c>
      <c r="D30" s="62">
        <f>E30/100*7</f>
        <v>1.1666666666666667</v>
      </c>
      <c r="E30" s="43">
        <f>(U22+X22+AA22+AD22+AG22+AJ22)/6</f>
        <v>16.666666666666668</v>
      </c>
      <c r="F30" s="62">
        <f>G30/100*7</f>
        <v>0</v>
      </c>
      <c r="G30" s="43">
        <f>(AM22+AP22+AS22+AV22+AY22+BB22)/6</f>
        <v>0</v>
      </c>
      <c r="H30" s="62">
        <f>I30/100*7</f>
        <v>1.3333333333333333</v>
      </c>
      <c r="I30" s="43">
        <f>(BE22+BH22+BK22+BN22+BQ22+BT22)/6</f>
        <v>19.047619047619047</v>
      </c>
      <c r="J30" s="57"/>
      <c r="K30" s="57"/>
      <c r="L30" s="57"/>
      <c r="M30" s="57"/>
    </row>
    <row r="31" spans="1:200">
      <c r="B31" s="42" t="s">
        <v>513</v>
      </c>
      <c r="C31" s="42" t="s">
        <v>525</v>
      </c>
      <c r="D31" s="62">
        <f t="shared" ref="D31:D32" si="9">E31/100*7</f>
        <v>3.1666666666666665</v>
      </c>
      <c r="E31" s="43">
        <f>(V22+Y22+AB22+AE22+AH22+AK22)/6</f>
        <v>45.238095238095241</v>
      </c>
      <c r="F31" s="62">
        <f t="shared" ref="F31:F32" si="10">G31/100*7</f>
        <v>5.166666666666667</v>
      </c>
      <c r="G31" s="43">
        <f>(AN22+AQ22+AT22+AW22+AZ22+BC22)/6</f>
        <v>73.80952380952381</v>
      </c>
      <c r="H31" s="62">
        <f t="shared" ref="H31:H32" si="11">I31/100*7</f>
        <v>3.833333333333333</v>
      </c>
      <c r="I31" s="43">
        <f>(BF22+BI22+BL22+BO22+BR22+BU22)/6</f>
        <v>54.761904761904759</v>
      </c>
      <c r="J31" s="57"/>
      <c r="K31" s="57"/>
      <c r="L31" s="57"/>
      <c r="M31" s="57"/>
    </row>
    <row r="32" spans="1:200">
      <c r="B32" s="42" t="s">
        <v>514</v>
      </c>
      <c r="C32" s="42" t="s">
        <v>525</v>
      </c>
      <c r="D32" s="62">
        <f t="shared" si="9"/>
        <v>1.5</v>
      </c>
      <c r="E32" s="43">
        <f>(W22+Z22+AC22+AF22+AI22+AL22)/6</f>
        <v>21.428571428571427</v>
      </c>
      <c r="F32" s="62">
        <f t="shared" si="10"/>
        <v>0.83333333333333315</v>
      </c>
      <c r="G32" s="43">
        <f>(AO22+AR22+AU22+AX22+BA22+BD22)/6</f>
        <v>11.904761904761903</v>
      </c>
      <c r="H32" s="62">
        <f t="shared" si="11"/>
        <v>0.83333333333333315</v>
      </c>
      <c r="I32" s="43">
        <f>(BG22+BJ22+BM22+BP22+BS22+BV22)/6</f>
        <v>11.904761904761903</v>
      </c>
      <c r="J32" s="57"/>
      <c r="K32" s="57"/>
      <c r="L32" s="57"/>
      <c r="M32" s="57"/>
    </row>
    <row r="33" spans="2:13">
      <c r="B33" s="42"/>
      <c r="C33" s="42"/>
      <c r="D33" s="47">
        <v>7</v>
      </c>
      <c r="E33" s="47">
        <f t="shared" ref="E33:I33" si="12">SUM(E30:E32)</f>
        <v>83.333333333333343</v>
      </c>
      <c r="F33" s="47">
        <v>7</v>
      </c>
      <c r="G33" s="48">
        <f t="shared" si="12"/>
        <v>85.714285714285708</v>
      </c>
      <c r="H33" s="47">
        <v>7</v>
      </c>
      <c r="I33" s="47">
        <f t="shared" si="12"/>
        <v>85.714285714285708</v>
      </c>
      <c r="J33" s="49"/>
      <c r="K33" s="49"/>
      <c r="L33" s="49"/>
      <c r="M33" s="49"/>
    </row>
    <row r="34" spans="2:13">
      <c r="B34" s="42" t="s">
        <v>511</v>
      </c>
      <c r="C34" s="42" t="s">
        <v>526</v>
      </c>
      <c r="D34" s="50">
        <f>E34/100*7</f>
        <v>1.5</v>
      </c>
      <c r="E34" s="43">
        <f>(BW22+BZ22+CC22+CF22+CI22+CL22)/6</f>
        <v>21.428571428571427</v>
      </c>
      <c r="F34" s="41"/>
      <c r="G34" s="41"/>
      <c r="H34" s="41"/>
      <c r="I34" s="41"/>
      <c r="J34" s="41"/>
      <c r="K34" s="41"/>
      <c r="L34" s="41"/>
      <c r="M34" s="41"/>
    </row>
    <row r="35" spans="2:13">
      <c r="B35" s="42" t="s">
        <v>513</v>
      </c>
      <c r="C35" s="42" t="s">
        <v>526</v>
      </c>
      <c r="D35" s="47">
        <v>5</v>
      </c>
      <c r="E35" s="43">
        <f>(BX22+CA22+CD22+CG22+CJ22+CM22)/6</f>
        <v>61.904761904761891</v>
      </c>
      <c r="F35" s="41"/>
      <c r="G35" s="41"/>
      <c r="H35" s="41"/>
      <c r="I35" s="41"/>
      <c r="J35" s="41"/>
      <c r="K35" s="41"/>
      <c r="L35" s="41"/>
      <c r="M35" s="41"/>
    </row>
    <row r="36" spans="2:13">
      <c r="B36" s="42" t="s">
        <v>514</v>
      </c>
      <c r="C36" s="42" t="s">
        <v>526</v>
      </c>
      <c r="D36" s="50">
        <f>E36/100*7</f>
        <v>0.16666666666666666</v>
      </c>
      <c r="E36" s="43">
        <f>(BY22+CB22+CE22+CH22+CK22+CN22)/6</f>
        <v>2.3809523809523809</v>
      </c>
      <c r="F36" s="41"/>
      <c r="G36" s="41"/>
      <c r="H36" s="41"/>
      <c r="I36" s="41"/>
      <c r="J36" s="41"/>
      <c r="K36" s="41"/>
      <c r="L36" s="41"/>
      <c r="M36" s="41"/>
    </row>
    <row r="37" spans="2:13">
      <c r="B37" s="44"/>
      <c r="C37" s="44"/>
      <c r="D37" s="47">
        <v>7</v>
      </c>
      <c r="E37" s="48">
        <f>SUM(E34:E36)</f>
        <v>85.714285714285694</v>
      </c>
      <c r="F37" s="41"/>
      <c r="G37" s="41"/>
      <c r="H37" s="41"/>
      <c r="I37" s="41"/>
      <c r="J37" s="41"/>
      <c r="K37" s="41"/>
      <c r="L37" s="41"/>
      <c r="M37" s="41"/>
    </row>
    <row r="38" spans="2:13">
      <c r="B38" s="42"/>
      <c r="C38" s="42"/>
      <c r="D38" s="135" t="s">
        <v>215</v>
      </c>
      <c r="E38" s="136"/>
      <c r="F38" s="133" t="s">
        <v>211</v>
      </c>
      <c r="G38" s="134"/>
      <c r="H38" s="129" t="s">
        <v>216</v>
      </c>
      <c r="I38" s="130"/>
      <c r="J38" s="129" t="s">
        <v>217</v>
      </c>
      <c r="K38" s="130"/>
      <c r="L38" s="129" t="s">
        <v>40</v>
      </c>
      <c r="M38" s="130"/>
    </row>
    <row r="39" spans="2:13">
      <c r="B39" s="42" t="s">
        <v>511</v>
      </c>
      <c r="C39" s="42" t="s">
        <v>527</v>
      </c>
      <c r="D39" s="62">
        <f>E39/100*7</f>
        <v>1.8333333333333335</v>
      </c>
      <c r="E39" s="43">
        <f>(CO22+CR22+CU22+CX22+DA22+DD22)/6</f>
        <v>26.19047619047619</v>
      </c>
      <c r="F39" s="62">
        <f>G39/100*7</f>
        <v>1.3333333333333333</v>
      </c>
      <c r="G39" s="43">
        <f>(DG22+DJ22+DM22+DP22+DS22+DV22)/6</f>
        <v>19.047619047619047</v>
      </c>
      <c r="H39" s="62">
        <f>I39/100*7</f>
        <v>0.5</v>
      </c>
      <c r="I39" s="43">
        <f>(DY22+EB22+EE22+EH22+EK22+EN22)/6</f>
        <v>7.1428571428571423</v>
      </c>
      <c r="J39" s="62">
        <f>K39/100*7</f>
        <v>1.833333333333333</v>
      </c>
      <c r="K39" s="43">
        <f>(EQ22+ET22+EW22+EZ22+FC22+FF22)/6</f>
        <v>26.190476190476186</v>
      </c>
      <c r="L39" s="62">
        <f>M39/100*7</f>
        <v>3</v>
      </c>
      <c r="M39" s="43">
        <f>(FI22+FL22+FO22+FR22+FU22+FX22)/6</f>
        <v>42.857142857142854</v>
      </c>
    </row>
    <row r="40" spans="2:13">
      <c r="B40" s="42" t="s">
        <v>513</v>
      </c>
      <c r="C40" s="42" t="s">
        <v>527</v>
      </c>
      <c r="D40" s="62">
        <f t="shared" ref="D40:D41" si="13">E40/100*7</f>
        <v>4</v>
      </c>
      <c r="E40" s="43">
        <f>(CP22+CS22+CV22+CY22+DB22+DE22)/6</f>
        <v>57.142857142857139</v>
      </c>
      <c r="F40" s="62">
        <f t="shared" ref="F40:F41" si="14">G40/100*7</f>
        <v>4.5</v>
      </c>
      <c r="G40" s="43">
        <f>(DH22+DK22+DN22+DQ22+DT22+DW22)/6</f>
        <v>64.285714285714278</v>
      </c>
      <c r="H40" s="62">
        <f t="shared" ref="H40:H41" si="15">I40/100*7</f>
        <v>5.5</v>
      </c>
      <c r="I40" s="43">
        <f>(DZ22+EC22+EF22+EI22+EL22+EO22)/6</f>
        <v>78.571428571428569</v>
      </c>
      <c r="J40" s="62">
        <f t="shared" ref="J40:J41" si="16">K40/100*7</f>
        <v>4.0000000000000009</v>
      </c>
      <c r="K40" s="43">
        <f>(ER22+EU22+EX22+FA22+FD22+FG22)/6</f>
        <v>57.142857142857146</v>
      </c>
      <c r="L40" s="62">
        <f t="shared" ref="L40:L41" si="17">M40/100*7</f>
        <v>2.8333333333333335</v>
      </c>
      <c r="M40" s="43">
        <f>(FJ22+FM22+FP22+FS22+FV22+FY22)/6</f>
        <v>40.476190476190474</v>
      </c>
    </row>
    <row r="41" spans="2:13">
      <c r="B41" s="42" t="s">
        <v>514</v>
      </c>
      <c r="C41" s="42" t="s">
        <v>527</v>
      </c>
      <c r="D41" s="62">
        <f t="shared" si="13"/>
        <v>0.16666666666666666</v>
      </c>
      <c r="E41" s="43">
        <f>(CQ22+CT22+CW22+CZ22+DC22+DF22)/6</f>
        <v>2.3809523809523809</v>
      </c>
      <c r="F41" s="62">
        <f t="shared" si="14"/>
        <v>0.16666666666666666</v>
      </c>
      <c r="G41" s="43">
        <f>(DI22+DL22+DO22+DR22+DU22+DX22)/6</f>
        <v>2.3809523809523809</v>
      </c>
      <c r="H41" s="62">
        <f t="shared" si="15"/>
        <v>0</v>
      </c>
      <c r="I41" s="43">
        <f>(EA22+ED22+EG22+EJ22+EM22+EP22)/6</f>
        <v>0</v>
      </c>
      <c r="J41" s="62">
        <f t="shared" si="16"/>
        <v>0.16666666666666666</v>
      </c>
      <c r="K41" s="43">
        <f>(ES22+EV22+EY22+FB22+FE22+FH22)/6</f>
        <v>2.3809523809523809</v>
      </c>
      <c r="L41" s="62">
        <f t="shared" si="17"/>
        <v>0.16666666666666666</v>
      </c>
      <c r="M41" s="43">
        <f>(FK22+FN22+FQ22+FT22+FW22+FZ22)/6</f>
        <v>2.3809523809523809</v>
      </c>
    </row>
    <row r="42" spans="2:13">
      <c r="B42" s="42"/>
      <c r="C42" s="42"/>
      <c r="D42" s="47">
        <v>7</v>
      </c>
      <c r="E42" s="47">
        <f t="shared" ref="D42:M42" si="18">SUM(E39:E41)</f>
        <v>85.714285714285708</v>
      </c>
      <c r="F42" s="47">
        <v>7</v>
      </c>
      <c r="G42" s="48">
        <f t="shared" si="18"/>
        <v>85.714285714285708</v>
      </c>
      <c r="H42" s="47">
        <v>7</v>
      </c>
      <c r="I42" s="47">
        <f t="shared" si="18"/>
        <v>85.714285714285708</v>
      </c>
      <c r="J42" s="47">
        <v>7</v>
      </c>
      <c r="K42" s="47">
        <f t="shared" si="18"/>
        <v>85.714285714285708</v>
      </c>
      <c r="L42" s="47">
        <v>7</v>
      </c>
      <c r="M42" s="47">
        <f t="shared" si="18"/>
        <v>85.714285714285708</v>
      </c>
    </row>
    <row r="43" spans="2:13">
      <c r="B43" s="42" t="s">
        <v>511</v>
      </c>
      <c r="C43" s="42" t="s">
        <v>528</v>
      </c>
      <c r="D43" s="62">
        <f>E43/100*7</f>
        <v>2.6666666666666665</v>
      </c>
      <c r="E43" s="43">
        <f>(GA22+GD22+GG22+GJ22+GM22+GP22)/6</f>
        <v>38.095238095238095</v>
      </c>
      <c r="F43" s="41"/>
      <c r="G43" s="41"/>
      <c r="H43" s="41"/>
      <c r="I43" s="41"/>
      <c r="J43" s="41"/>
      <c r="K43" s="41"/>
      <c r="L43" s="41"/>
      <c r="M43" s="41"/>
    </row>
    <row r="44" spans="2:13">
      <c r="B44" s="42" t="s">
        <v>513</v>
      </c>
      <c r="C44" s="42" t="s">
        <v>528</v>
      </c>
      <c r="D44" s="62">
        <f t="shared" ref="D44:D45" si="19">E44/100*7</f>
        <v>3</v>
      </c>
      <c r="E44" s="43">
        <f>(GB22+GE22+GH22+GK22+GN22+GQ22)/6</f>
        <v>42.857142857142854</v>
      </c>
      <c r="F44" s="41"/>
      <c r="G44" s="41"/>
      <c r="H44" s="41"/>
      <c r="I44" s="41"/>
      <c r="J44" s="41"/>
      <c r="K44" s="41"/>
      <c r="L44" s="41"/>
      <c r="M44" s="41"/>
    </row>
    <row r="45" spans="2:13">
      <c r="B45" s="42" t="s">
        <v>514</v>
      </c>
      <c r="C45" s="42" t="s">
        <v>528</v>
      </c>
      <c r="D45" s="62">
        <f t="shared" si="19"/>
        <v>0.33333333333333331</v>
      </c>
      <c r="E45" s="43">
        <f>(GC22+GF22+GI22+GL22+GO22+GR22)/6</f>
        <v>4.7619047619047619</v>
      </c>
      <c r="F45" s="41"/>
      <c r="G45" s="41"/>
      <c r="H45" s="41"/>
      <c r="I45" s="41"/>
      <c r="J45" s="41"/>
      <c r="K45" s="41"/>
      <c r="L45" s="41"/>
      <c r="M45" s="41"/>
    </row>
    <row r="46" spans="2:13">
      <c r="B46" s="42"/>
      <c r="C46" s="42"/>
      <c r="D46" s="47">
        <v>7</v>
      </c>
      <c r="E46" s="48">
        <f>SUM(E43:E45)</f>
        <v>85.714285714285708</v>
      </c>
      <c r="F46" s="41"/>
      <c r="G46" s="41"/>
      <c r="H46" s="41"/>
      <c r="I46" s="41"/>
      <c r="J46" s="41"/>
      <c r="K46" s="41"/>
      <c r="L46" s="41"/>
      <c r="M46" s="41"/>
    </row>
  </sheetData>
  <mergeCells count="162">
    <mergeCell ref="D38:E38"/>
    <mergeCell ref="F38:G38"/>
    <mergeCell ref="H38:I38"/>
    <mergeCell ref="J38:K38"/>
    <mergeCell ref="L38:M38"/>
    <mergeCell ref="GP12:GR12"/>
    <mergeCell ref="A21:B21"/>
    <mergeCell ref="A22:B22"/>
    <mergeCell ref="B24:E24"/>
    <mergeCell ref="D29:E29"/>
    <mergeCell ref="F29:G29"/>
    <mergeCell ref="H29:I29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FL11:FN11"/>
    <mergeCell ref="FO11:FQ11"/>
    <mergeCell ref="FR11:FT11"/>
    <mergeCell ref="FU11:FW11"/>
    <mergeCell ref="FX11:FZ11"/>
    <mergeCell ref="GA11:GC11"/>
    <mergeCell ref="ET11:EV11"/>
    <mergeCell ref="EW11:EY11"/>
    <mergeCell ref="EZ11:FB11"/>
    <mergeCell ref="FC11:FE11"/>
    <mergeCell ref="FF11:FH11"/>
    <mergeCell ref="FI11:FK11"/>
    <mergeCell ref="EB11:ED11"/>
    <mergeCell ref="EE11:EG11"/>
    <mergeCell ref="EH11:EJ11"/>
    <mergeCell ref="EK11:EM11"/>
    <mergeCell ref="EN11:EP11"/>
    <mergeCell ref="EQ11:ES11"/>
    <mergeCell ref="DJ11:DL11"/>
    <mergeCell ref="DM11:DO11"/>
    <mergeCell ref="DP11:DR11"/>
    <mergeCell ref="DS11:DU11"/>
    <mergeCell ref="DV11:DX11"/>
    <mergeCell ref="DY11:EA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F11:CH11"/>
    <mergeCell ref="CI11:CK11"/>
    <mergeCell ref="CL11:CN11"/>
    <mergeCell ref="CO11:CQ11"/>
    <mergeCell ref="BH11:BJ11"/>
    <mergeCell ref="BK11:BM11"/>
    <mergeCell ref="BN11:BP11"/>
    <mergeCell ref="BQ11:BS11"/>
    <mergeCell ref="BT11:BV11"/>
    <mergeCell ref="BW11:BY11"/>
    <mergeCell ref="AP11:AR11"/>
    <mergeCell ref="AS11:AU11"/>
    <mergeCell ref="AV11:AX11"/>
    <mergeCell ref="AY11:BA11"/>
    <mergeCell ref="BB11:BD11"/>
    <mergeCell ref="BE11:BG11"/>
    <mergeCell ref="X11:Z11"/>
    <mergeCell ref="AA11:AC11"/>
    <mergeCell ref="AD11:AF11"/>
    <mergeCell ref="AG11:AI11"/>
    <mergeCell ref="AJ11:AL11"/>
    <mergeCell ref="AM11:AO11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AM5:BD5"/>
    <mergeCell ref="BE5:BV5"/>
    <mergeCell ref="BW5:CN5"/>
    <mergeCell ref="CO5:DF5"/>
    <mergeCell ref="DG5:DX5"/>
    <mergeCell ref="DY5:EP5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U5:AL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A41" workbookViewId="0">
      <selection activeCell="G64" sqref="G64"/>
    </sheetView>
  </sheetViews>
  <sheetFormatPr defaultRowHeight="14.4"/>
  <cols>
    <col min="2" max="2" width="32" customWidth="1"/>
  </cols>
  <sheetData>
    <row r="1" spans="1:254" ht="15.6">
      <c r="A1" s="6" t="s">
        <v>41</v>
      </c>
      <c r="B1" s="14" t="s">
        <v>949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6">
      <c r="A2" s="8" t="s">
        <v>534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10" t="s">
        <v>950</v>
      </c>
      <c r="IS2" s="11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>
      <c r="A4" s="70" t="s">
        <v>0</v>
      </c>
      <c r="B4" s="70" t="s">
        <v>125</v>
      </c>
      <c r="C4" s="81" t="s">
        <v>252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 t="s">
        <v>207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97" t="s">
        <v>613</v>
      </c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9"/>
      <c r="DY4" s="124" t="s">
        <v>210</v>
      </c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6"/>
      <c r="HZ4" s="123" t="s">
        <v>255</v>
      </c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</row>
    <row r="5" spans="1:254" ht="15" customHeight="1">
      <c r="A5" s="70"/>
      <c r="B5" s="70"/>
      <c r="C5" s="121" t="s">
        <v>206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 t="s">
        <v>253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19" t="s">
        <v>209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 t="s">
        <v>254</v>
      </c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 t="s">
        <v>218</v>
      </c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21" t="s">
        <v>219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 t="s">
        <v>215</v>
      </c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0" t="s">
        <v>211</v>
      </c>
      <c r="EU5" s="120"/>
      <c r="EV5" s="120"/>
      <c r="EW5" s="120"/>
      <c r="EX5" s="120"/>
      <c r="EY5" s="120"/>
      <c r="EZ5" s="120"/>
      <c r="FA5" s="120"/>
      <c r="FB5" s="120"/>
      <c r="FC5" s="120"/>
      <c r="FD5" s="120"/>
      <c r="FE5" s="120"/>
      <c r="FF5" s="120"/>
      <c r="FG5" s="120"/>
      <c r="FH5" s="120"/>
      <c r="FI5" s="120"/>
      <c r="FJ5" s="120"/>
      <c r="FK5" s="120"/>
      <c r="FL5" s="120"/>
      <c r="FM5" s="120"/>
      <c r="FN5" s="120"/>
      <c r="FO5" s="119" t="s">
        <v>216</v>
      </c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29" t="s">
        <v>217</v>
      </c>
      <c r="GK5" s="139"/>
      <c r="GL5" s="139"/>
      <c r="GM5" s="139"/>
      <c r="GN5" s="139"/>
      <c r="GO5" s="139"/>
      <c r="GP5" s="139"/>
      <c r="GQ5" s="139"/>
      <c r="GR5" s="139"/>
      <c r="GS5" s="139"/>
      <c r="GT5" s="139"/>
      <c r="GU5" s="139"/>
      <c r="GV5" s="139"/>
      <c r="GW5" s="139"/>
      <c r="GX5" s="139"/>
      <c r="GY5" s="139"/>
      <c r="GZ5" s="139"/>
      <c r="HA5" s="139"/>
      <c r="HB5" s="139"/>
      <c r="HC5" s="139"/>
      <c r="HD5" s="130"/>
      <c r="HE5" s="102" t="s">
        <v>40</v>
      </c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27"/>
      <c r="HZ5" s="119" t="s">
        <v>213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</row>
    <row r="6" spans="1:254" ht="4.2" hidden="1" customHeight="1">
      <c r="A6" s="70"/>
      <c r="B6" s="70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  <c r="IT6" s="119"/>
    </row>
    <row r="7" spans="1:254" ht="16.2" hidden="1" customHeight="1" thickBot="1">
      <c r="A7" s="70"/>
      <c r="B7" s="70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</row>
    <row r="8" spans="1:254" ht="17.399999999999999" hidden="1" customHeight="1" thickBot="1">
      <c r="A8" s="70"/>
      <c r="B8" s="70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</row>
    <row r="9" spans="1:254" ht="18" hidden="1" customHeight="1" thickBot="1">
      <c r="A9" s="70"/>
      <c r="B9" s="70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</row>
    <row r="10" spans="1:254" ht="30" hidden="1" customHeight="1" thickBot="1">
      <c r="A10" s="70"/>
      <c r="B10" s="70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</row>
    <row r="11" spans="1:254" ht="15.6">
      <c r="A11" s="70"/>
      <c r="B11" s="70"/>
      <c r="C11" s="121" t="s">
        <v>77</v>
      </c>
      <c r="D11" s="121" t="s">
        <v>2</v>
      </c>
      <c r="E11" s="121" t="s">
        <v>3</v>
      </c>
      <c r="F11" s="121" t="s">
        <v>78</v>
      </c>
      <c r="G11" s="121" t="s">
        <v>6</v>
      </c>
      <c r="H11" s="121" t="s">
        <v>7</v>
      </c>
      <c r="I11" s="121" t="s">
        <v>79</v>
      </c>
      <c r="J11" s="121"/>
      <c r="K11" s="121"/>
      <c r="L11" s="121" t="s">
        <v>118</v>
      </c>
      <c r="M11" s="121"/>
      <c r="N11" s="121"/>
      <c r="O11" s="121" t="s">
        <v>80</v>
      </c>
      <c r="P11" s="121"/>
      <c r="Q11" s="121"/>
      <c r="R11" s="121" t="s">
        <v>81</v>
      </c>
      <c r="S11" s="121"/>
      <c r="T11" s="121"/>
      <c r="U11" s="121" t="s">
        <v>82</v>
      </c>
      <c r="V11" s="121"/>
      <c r="W11" s="121"/>
      <c r="X11" s="121" t="s">
        <v>83</v>
      </c>
      <c r="Y11" s="121"/>
      <c r="Z11" s="121"/>
      <c r="AA11" s="121" t="s">
        <v>84</v>
      </c>
      <c r="AB11" s="121"/>
      <c r="AC11" s="121"/>
      <c r="AD11" s="121" t="s">
        <v>798</v>
      </c>
      <c r="AE11" s="121"/>
      <c r="AF11" s="121"/>
      <c r="AG11" s="121" t="s">
        <v>119</v>
      </c>
      <c r="AH11" s="121"/>
      <c r="AI11" s="121"/>
      <c r="AJ11" s="119" t="s">
        <v>85</v>
      </c>
      <c r="AK11" s="119"/>
      <c r="AL11" s="119"/>
      <c r="AM11" s="119" t="s">
        <v>807</v>
      </c>
      <c r="AN11" s="119"/>
      <c r="AO11" s="119"/>
      <c r="AP11" s="121" t="s">
        <v>86</v>
      </c>
      <c r="AQ11" s="121"/>
      <c r="AR11" s="121"/>
      <c r="AS11" s="121" t="s">
        <v>87</v>
      </c>
      <c r="AT11" s="121"/>
      <c r="AU11" s="121"/>
      <c r="AV11" s="119" t="s">
        <v>88</v>
      </c>
      <c r="AW11" s="119"/>
      <c r="AX11" s="119"/>
      <c r="AY11" s="121" t="s">
        <v>89</v>
      </c>
      <c r="AZ11" s="121"/>
      <c r="BA11" s="121"/>
      <c r="BB11" s="121" t="s">
        <v>90</v>
      </c>
      <c r="BC11" s="121"/>
      <c r="BD11" s="121"/>
      <c r="BE11" s="121" t="s">
        <v>91</v>
      </c>
      <c r="BF11" s="121"/>
      <c r="BG11" s="121"/>
      <c r="BH11" s="121" t="s">
        <v>92</v>
      </c>
      <c r="BI11" s="121"/>
      <c r="BJ11" s="121"/>
      <c r="BK11" s="121" t="s">
        <v>813</v>
      </c>
      <c r="BL11" s="121"/>
      <c r="BM11" s="121"/>
      <c r="BN11" s="119" t="s">
        <v>93</v>
      </c>
      <c r="BO11" s="119"/>
      <c r="BP11" s="119"/>
      <c r="BQ11" s="119" t="s">
        <v>94</v>
      </c>
      <c r="BR11" s="119"/>
      <c r="BS11" s="119"/>
      <c r="BT11" s="119" t="s">
        <v>95</v>
      </c>
      <c r="BU11" s="119"/>
      <c r="BV11" s="119"/>
      <c r="BW11" s="119" t="s">
        <v>96</v>
      </c>
      <c r="BX11" s="119"/>
      <c r="BY11" s="119"/>
      <c r="BZ11" s="119" t="s">
        <v>97</v>
      </c>
      <c r="CA11" s="119"/>
      <c r="CB11" s="119"/>
      <c r="CC11" s="119" t="s">
        <v>98</v>
      </c>
      <c r="CD11" s="119"/>
      <c r="CE11" s="119"/>
      <c r="CF11" s="119" t="s">
        <v>99</v>
      </c>
      <c r="CG11" s="119"/>
      <c r="CH11" s="119"/>
      <c r="CI11" s="119" t="s">
        <v>100</v>
      </c>
      <c r="CJ11" s="119"/>
      <c r="CK11" s="119"/>
      <c r="CL11" s="119" t="s">
        <v>101</v>
      </c>
      <c r="CM11" s="119"/>
      <c r="CN11" s="119"/>
      <c r="CO11" s="119" t="s">
        <v>120</v>
      </c>
      <c r="CP11" s="119"/>
      <c r="CQ11" s="119"/>
      <c r="CR11" s="119" t="s">
        <v>102</v>
      </c>
      <c r="CS11" s="119"/>
      <c r="CT11" s="119"/>
      <c r="CU11" s="119" t="s">
        <v>103</v>
      </c>
      <c r="CV11" s="119"/>
      <c r="CW11" s="119"/>
      <c r="CX11" s="119" t="s">
        <v>104</v>
      </c>
      <c r="CY11" s="119"/>
      <c r="CZ11" s="119"/>
      <c r="DA11" s="119" t="s">
        <v>105</v>
      </c>
      <c r="DB11" s="119"/>
      <c r="DC11" s="119"/>
      <c r="DD11" s="119" t="s">
        <v>256</v>
      </c>
      <c r="DE11" s="119"/>
      <c r="DF11" s="119"/>
      <c r="DG11" s="119" t="s">
        <v>257</v>
      </c>
      <c r="DH11" s="119"/>
      <c r="DI11" s="119"/>
      <c r="DJ11" s="119" t="s">
        <v>258</v>
      </c>
      <c r="DK11" s="119"/>
      <c r="DL11" s="119"/>
      <c r="DM11" s="119" t="s">
        <v>259</v>
      </c>
      <c r="DN11" s="119"/>
      <c r="DO11" s="119"/>
      <c r="DP11" s="119" t="s">
        <v>260</v>
      </c>
      <c r="DQ11" s="119"/>
      <c r="DR11" s="119"/>
      <c r="DS11" s="119" t="s">
        <v>261</v>
      </c>
      <c r="DT11" s="119"/>
      <c r="DU11" s="119"/>
      <c r="DV11" s="119" t="s">
        <v>262</v>
      </c>
      <c r="DW11" s="119"/>
      <c r="DX11" s="119"/>
      <c r="DY11" s="119" t="s">
        <v>106</v>
      </c>
      <c r="DZ11" s="119"/>
      <c r="EA11" s="119"/>
      <c r="EB11" s="119" t="s">
        <v>107</v>
      </c>
      <c r="EC11" s="119"/>
      <c r="ED11" s="119"/>
      <c r="EE11" s="119" t="s">
        <v>108</v>
      </c>
      <c r="EF11" s="119"/>
      <c r="EG11" s="119"/>
      <c r="EH11" s="119" t="s">
        <v>121</v>
      </c>
      <c r="EI11" s="119"/>
      <c r="EJ11" s="119"/>
      <c r="EK11" s="119" t="s">
        <v>109</v>
      </c>
      <c r="EL11" s="119"/>
      <c r="EM11" s="119"/>
      <c r="EN11" s="119" t="s">
        <v>110</v>
      </c>
      <c r="EO11" s="119"/>
      <c r="EP11" s="119"/>
      <c r="EQ11" s="119" t="s">
        <v>111</v>
      </c>
      <c r="ER11" s="119"/>
      <c r="ES11" s="119"/>
      <c r="ET11" s="119" t="s">
        <v>112</v>
      </c>
      <c r="EU11" s="119"/>
      <c r="EV11" s="119"/>
      <c r="EW11" s="119" t="s">
        <v>113</v>
      </c>
      <c r="EX11" s="119"/>
      <c r="EY11" s="119"/>
      <c r="EZ11" s="119" t="s">
        <v>114</v>
      </c>
      <c r="FA11" s="119"/>
      <c r="FB11" s="119"/>
      <c r="FC11" s="119" t="s">
        <v>115</v>
      </c>
      <c r="FD11" s="119"/>
      <c r="FE11" s="119"/>
      <c r="FF11" s="119" t="s">
        <v>116</v>
      </c>
      <c r="FG11" s="119"/>
      <c r="FH11" s="119"/>
      <c r="FI11" s="119" t="s">
        <v>117</v>
      </c>
      <c r="FJ11" s="119"/>
      <c r="FK11" s="119"/>
      <c r="FL11" s="119" t="s">
        <v>122</v>
      </c>
      <c r="FM11" s="119"/>
      <c r="FN11" s="119"/>
      <c r="FO11" s="119" t="s">
        <v>123</v>
      </c>
      <c r="FP11" s="119"/>
      <c r="FQ11" s="119"/>
      <c r="FR11" s="119" t="s">
        <v>263</v>
      </c>
      <c r="FS11" s="119"/>
      <c r="FT11" s="119"/>
      <c r="FU11" s="119" t="s">
        <v>264</v>
      </c>
      <c r="FV11" s="119"/>
      <c r="FW11" s="119"/>
      <c r="FX11" s="119" t="s">
        <v>265</v>
      </c>
      <c r="FY11" s="119"/>
      <c r="FZ11" s="119"/>
      <c r="GA11" s="119" t="s">
        <v>266</v>
      </c>
      <c r="GB11" s="119"/>
      <c r="GC11" s="119"/>
      <c r="GD11" s="119" t="s">
        <v>267</v>
      </c>
      <c r="GE11" s="119"/>
      <c r="GF11" s="119"/>
      <c r="GG11" s="119" t="s">
        <v>268</v>
      </c>
      <c r="GH11" s="119"/>
      <c r="GI11" s="119"/>
      <c r="GJ11" s="119" t="s">
        <v>891</v>
      </c>
      <c r="GK11" s="119"/>
      <c r="GL11" s="119"/>
      <c r="GM11" s="119" t="s">
        <v>892</v>
      </c>
      <c r="GN11" s="119"/>
      <c r="GO11" s="119"/>
      <c r="GP11" s="119" t="s">
        <v>894</v>
      </c>
      <c r="GQ11" s="119"/>
      <c r="GR11" s="119"/>
      <c r="GS11" s="119" t="s">
        <v>898</v>
      </c>
      <c r="GT11" s="119"/>
      <c r="GU11" s="119"/>
      <c r="GV11" s="119" t="s">
        <v>904</v>
      </c>
      <c r="GW11" s="119"/>
      <c r="GX11" s="119"/>
      <c r="GY11" s="119" t="s">
        <v>905</v>
      </c>
      <c r="GZ11" s="119"/>
      <c r="HA11" s="119"/>
      <c r="HB11" s="119" t="s">
        <v>909</v>
      </c>
      <c r="HC11" s="119"/>
      <c r="HD11" s="119"/>
      <c r="HE11" s="119" t="s">
        <v>910</v>
      </c>
      <c r="HF11" s="119"/>
      <c r="HG11" s="119"/>
      <c r="HH11" s="119" t="s">
        <v>912</v>
      </c>
      <c r="HI11" s="119"/>
      <c r="HJ11" s="119"/>
      <c r="HK11" s="119" t="s">
        <v>916</v>
      </c>
      <c r="HL11" s="119"/>
      <c r="HM11" s="119"/>
      <c r="HN11" s="119" t="s">
        <v>918</v>
      </c>
      <c r="HO11" s="119"/>
      <c r="HP11" s="119"/>
      <c r="HQ11" s="119" t="s">
        <v>921</v>
      </c>
      <c r="HR11" s="119"/>
      <c r="HS11" s="119"/>
      <c r="HT11" s="119" t="s">
        <v>926</v>
      </c>
      <c r="HU11" s="119"/>
      <c r="HV11" s="119"/>
      <c r="HW11" s="119" t="s">
        <v>927</v>
      </c>
      <c r="HX11" s="119"/>
      <c r="HY11" s="119"/>
      <c r="HZ11" s="119" t="s">
        <v>269</v>
      </c>
      <c r="IA11" s="119"/>
      <c r="IB11" s="119"/>
      <c r="IC11" s="119" t="s">
        <v>270</v>
      </c>
      <c r="ID11" s="119"/>
      <c r="IE11" s="119"/>
      <c r="IF11" s="119" t="s">
        <v>271</v>
      </c>
      <c r="IG11" s="119"/>
      <c r="IH11" s="119"/>
      <c r="II11" s="119" t="s">
        <v>272</v>
      </c>
      <c r="IJ11" s="119"/>
      <c r="IK11" s="119"/>
      <c r="IL11" s="119" t="s">
        <v>273</v>
      </c>
      <c r="IM11" s="119"/>
      <c r="IN11" s="119"/>
      <c r="IO11" s="119" t="s">
        <v>274</v>
      </c>
      <c r="IP11" s="119"/>
      <c r="IQ11" s="119"/>
      <c r="IR11" s="119" t="s">
        <v>275</v>
      </c>
      <c r="IS11" s="119"/>
      <c r="IT11" s="119"/>
    </row>
    <row r="12" spans="1:254" ht="91.5" customHeight="1">
      <c r="A12" s="70"/>
      <c r="B12" s="70"/>
      <c r="C12" s="69" t="s">
        <v>783</v>
      </c>
      <c r="D12" s="69"/>
      <c r="E12" s="69"/>
      <c r="F12" s="67" t="s">
        <v>786</v>
      </c>
      <c r="G12" s="67"/>
      <c r="H12" s="67"/>
      <c r="I12" s="67" t="s">
        <v>787</v>
      </c>
      <c r="J12" s="67"/>
      <c r="K12" s="67"/>
      <c r="L12" s="67" t="s">
        <v>791</v>
      </c>
      <c r="M12" s="67"/>
      <c r="N12" s="67"/>
      <c r="O12" s="67" t="s">
        <v>792</v>
      </c>
      <c r="P12" s="67"/>
      <c r="Q12" s="67"/>
      <c r="R12" s="67" t="s">
        <v>793</v>
      </c>
      <c r="S12" s="67"/>
      <c r="T12" s="67"/>
      <c r="U12" s="67" t="s">
        <v>371</v>
      </c>
      <c r="V12" s="67"/>
      <c r="W12" s="67"/>
      <c r="X12" s="67" t="s">
        <v>944</v>
      </c>
      <c r="Y12" s="67"/>
      <c r="Z12" s="67"/>
      <c r="AA12" s="69" t="s">
        <v>374</v>
      </c>
      <c r="AB12" s="69"/>
      <c r="AC12" s="69"/>
      <c r="AD12" s="69" t="s">
        <v>799</v>
      </c>
      <c r="AE12" s="69"/>
      <c r="AF12" s="69"/>
      <c r="AG12" s="67" t="s">
        <v>800</v>
      </c>
      <c r="AH12" s="67"/>
      <c r="AI12" s="67"/>
      <c r="AJ12" s="67" t="s">
        <v>804</v>
      </c>
      <c r="AK12" s="67"/>
      <c r="AL12" s="67"/>
      <c r="AM12" s="69" t="s">
        <v>806</v>
      </c>
      <c r="AN12" s="69"/>
      <c r="AO12" s="69"/>
      <c r="AP12" s="67" t="s">
        <v>381</v>
      </c>
      <c r="AQ12" s="67"/>
      <c r="AR12" s="67"/>
      <c r="AS12" s="69" t="s">
        <v>808</v>
      </c>
      <c r="AT12" s="69"/>
      <c r="AU12" s="69"/>
      <c r="AV12" s="67" t="s">
        <v>809</v>
      </c>
      <c r="AW12" s="67"/>
      <c r="AX12" s="67"/>
      <c r="AY12" s="67" t="s">
        <v>387</v>
      </c>
      <c r="AZ12" s="67"/>
      <c r="BA12" s="67"/>
      <c r="BB12" s="67" t="s">
        <v>810</v>
      </c>
      <c r="BC12" s="67"/>
      <c r="BD12" s="67"/>
      <c r="BE12" s="67" t="s">
        <v>811</v>
      </c>
      <c r="BF12" s="67"/>
      <c r="BG12" s="67"/>
      <c r="BH12" s="67" t="s">
        <v>812</v>
      </c>
      <c r="BI12" s="67"/>
      <c r="BJ12" s="67"/>
      <c r="BK12" s="67" t="s">
        <v>818</v>
      </c>
      <c r="BL12" s="67"/>
      <c r="BM12" s="67"/>
      <c r="BN12" s="67" t="s">
        <v>814</v>
      </c>
      <c r="BO12" s="67"/>
      <c r="BP12" s="67"/>
      <c r="BQ12" s="67" t="s">
        <v>815</v>
      </c>
      <c r="BR12" s="67"/>
      <c r="BS12" s="67"/>
      <c r="BT12" s="67" t="s">
        <v>402</v>
      </c>
      <c r="BU12" s="67"/>
      <c r="BV12" s="67"/>
      <c r="BW12" s="67" t="s">
        <v>823</v>
      </c>
      <c r="BX12" s="67"/>
      <c r="BY12" s="67"/>
      <c r="BZ12" s="67" t="s">
        <v>405</v>
      </c>
      <c r="CA12" s="67"/>
      <c r="CB12" s="67"/>
      <c r="CC12" s="67" t="s">
        <v>408</v>
      </c>
      <c r="CD12" s="67"/>
      <c r="CE12" s="67"/>
      <c r="CF12" s="67" t="s">
        <v>826</v>
      </c>
      <c r="CG12" s="67"/>
      <c r="CH12" s="67"/>
      <c r="CI12" s="67" t="s">
        <v>830</v>
      </c>
      <c r="CJ12" s="67"/>
      <c r="CK12" s="67"/>
      <c r="CL12" s="67" t="s">
        <v>831</v>
      </c>
      <c r="CM12" s="67"/>
      <c r="CN12" s="67"/>
      <c r="CO12" s="67" t="s">
        <v>832</v>
      </c>
      <c r="CP12" s="67"/>
      <c r="CQ12" s="67"/>
      <c r="CR12" s="67" t="s">
        <v>833</v>
      </c>
      <c r="CS12" s="67"/>
      <c r="CT12" s="67"/>
      <c r="CU12" s="67" t="s">
        <v>834</v>
      </c>
      <c r="CV12" s="67"/>
      <c r="CW12" s="67"/>
      <c r="CX12" s="67" t="s">
        <v>835</v>
      </c>
      <c r="CY12" s="67"/>
      <c r="CZ12" s="67"/>
      <c r="DA12" s="67" t="s">
        <v>418</v>
      </c>
      <c r="DB12" s="67"/>
      <c r="DC12" s="67"/>
      <c r="DD12" s="67" t="s">
        <v>840</v>
      </c>
      <c r="DE12" s="67"/>
      <c r="DF12" s="67"/>
      <c r="DG12" s="67" t="s">
        <v>841</v>
      </c>
      <c r="DH12" s="67"/>
      <c r="DI12" s="67"/>
      <c r="DJ12" s="67" t="s">
        <v>845</v>
      </c>
      <c r="DK12" s="67"/>
      <c r="DL12" s="67"/>
      <c r="DM12" s="67" t="s">
        <v>431</v>
      </c>
      <c r="DN12" s="67"/>
      <c r="DO12" s="67"/>
      <c r="DP12" s="67" t="s">
        <v>434</v>
      </c>
      <c r="DQ12" s="67"/>
      <c r="DR12" s="67"/>
      <c r="DS12" s="67" t="s">
        <v>847</v>
      </c>
      <c r="DT12" s="67"/>
      <c r="DU12" s="67"/>
      <c r="DV12" s="67" t="s">
        <v>408</v>
      </c>
      <c r="DW12" s="67"/>
      <c r="DX12" s="67"/>
      <c r="DY12" s="67" t="s">
        <v>852</v>
      </c>
      <c r="DZ12" s="67"/>
      <c r="EA12" s="67"/>
      <c r="EB12" s="67" t="s">
        <v>853</v>
      </c>
      <c r="EC12" s="67"/>
      <c r="ED12" s="67"/>
      <c r="EE12" s="67" t="s">
        <v>443</v>
      </c>
      <c r="EF12" s="67"/>
      <c r="EG12" s="67"/>
      <c r="EH12" s="67" t="s">
        <v>856</v>
      </c>
      <c r="EI12" s="67"/>
      <c r="EJ12" s="67"/>
      <c r="EK12" s="67" t="s">
        <v>447</v>
      </c>
      <c r="EL12" s="67"/>
      <c r="EM12" s="67"/>
      <c r="EN12" s="67" t="s">
        <v>448</v>
      </c>
      <c r="EO12" s="67"/>
      <c r="EP12" s="67"/>
      <c r="EQ12" s="67" t="s">
        <v>859</v>
      </c>
      <c r="ER12" s="67"/>
      <c r="ES12" s="67"/>
      <c r="ET12" s="67" t="s">
        <v>860</v>
      </c>
      <c r="EU12" s="67"/>
      <c r="EV12" s="67"/>
      <c r="EW12" s="67" t="s">
        <v>861</v>
      </c>
      <c r="EX12" s="67"/>
      <c r="EY12" s="67"/>
      <c r="EZ12" s="67" t="s">
        <v>862</v>
      </c>
      <c r="FA12" s="67"/>
      <c r="FB12" s="67"/>
      <c r="FC12" s="67" t="s">
        <v>864</v>
      </c>
      <c r="FD12" s="67"/>
      <c r="FE12" s="67"/>
      <c r="FF12" s="67" t="s">
        <v>871</v>
      </c>
      <c r="FG12" s="67"/>
      <c r="FH12" s="67"/>
      <c r="FI12" s="67" t="s">
        <v>868</v>
      </c>
      <c r="FJ12" s="67"/>
      <c r="FK12" s="67"/>
      <c r="FL12" s="67" t="s">
        <v>869</v>
      </c>
      <c r="FM12" s="67"/>
      <c r="FN12" s="67"/>
      <c r="FO12" s="121" t="s">
        <v>466</v>
      </c>
      <c r="FP12" s="121"/>
      <c r="FQ12" s="121"/>
      <c r="FR12" s="67" t="s">
        <v>876</v>
      </c>
      <c r="FS12" s="67"/>
      <c r="FT12" s="67"/>
      <c r="FU12" s="67" t="s">
        <v>878</v>
      </c>
      <c r="FV12" s="67"/>
      <c r="FW12" s="67"/>
      <c r="FX12" s="67" t="s">
        <v>471</v>
      </c>
      <c r="FY12" s="67"/>
      <c r="FZ12" s="67"/>
      <c r="GA12" s="67" t="s">
        <v>880</v>
      </c>
      <c r="GB12" s="67"/>
      <c r="GC12" s="67"/>
      <c r="GD12" s="67" t="s">
        <v>882</v>
      </c>
      <c r="GE12" s="67"/>
      <c r="GF12" s="67"/>
      <c r="GG12" s="67" t="s">
        <v>886</v>
      </c>
      <c r="GH12" s="67"/>
      <c r="GI12" s="67"/>
      <c r="GJ12" s="69" t="s">
        <v>887</v>
      </c>
      <c r="GK12" s="69"/>
      <c r="GL12" s="69"/>
      <c r="GM12" s="67" t="s">
        <v>479</v>
      </c>
      <c r="GN12" s="67"/>
      <c r="GO12" s="67"/>
      <c r="GP12" s="67" t="s">
        <v>893</v>
      </c>
      <c r="GQ12" s="67"/>
      <c r="GR12" s="67"/>
      <c r="GS12" s="67" t="s">
        <v>899</v>
      </c>
      <c r="GT12" s="67"/>
      <c r="GU12" s="67"/>
      <c r="GV12" s="67" t="s">
        <v>900</v>
      </c>
      <c r="GW12" s="67"/>
      <c r="GX12" s="67"/>
      <c r="GY12" s="67" t="s">
        <v>484</v>
      </c>
      <c r="GZ12" s="67"/>
      <c r="HA12" s="67"/>
      <c r="HB12" s="67" t="s">
        <v>485</v>
      </c>
      <c r="HC12" s="67"/>
      <c r="HD12" s="67"/>
      <c r="HE12" s="67" t="s">
        <v>488</v>
      </c>
      <c r="HF12" s="67"/>
      <c r="HG12" s="67"/>
      <c r="HH12" s="67" t="s">
        <v>911</v>
      </c>
      <c r="HI12" s="67"/>
      <c r="HJ12" s="67"/>
      <c r="HK12" s="67" t="s">
        <v>917</v>
      </c>
      <c r="HL12" s="67"/>
      <c r="HM12" s="67"/>
      <c r="HN12" s="67" t="s">
        <v>919</v>
      </c>
      <c r="HO12" s="67"/>
      <c r="HP12" s="67"/>
      <c r="HQ12" s="67" t="s">
        <v>922</v>
      </c>
      <c r="HR12" s="67"/>
      <c r="HS12" s="67"/>
      <c r="HT12" s="67" t="s">
        <v>497</v>
      </c>
      <c r="HU12" s="67"/>
      <c r="HV12" s="67"/>
      <c r="HW12" s="67" t="s">
        <v>359</v>
      </c>
      <c r="HX12" s="67"/>
      <c r="HY12" s="67"/>
      <c r="HZ12" s="67" t="s">
        <v>928</v>
      </c>
      <c r="IA12" s="67"/>
      <c r="IB12" s="67"/>
      <c r="IC12" s="67" t="s">
        <v>931</v>
      </c>
      <c r="ID12" s="67"/>
      <c r="IE12" s="67"/>
      <c r="IF12" s="67" t="s">
        <v>503</v>
      </c>
      <c r="IG12" s="67"/>
      <c r="IH12" s="67"/>
      <c r="II12" s="67" t="s">
        <v>935</v>
      </c>
      <c r="IJ12" s="67"/>
      <c r="IK12" s="67"/>
      <c r="IL12" s="67" t="s">
        <v>936</v>
      </c>
      <c r="IM12" s="67"/>
      <c r="IN12" s="67"/>
      <c r="IO12" s="67" t="s">
        <v>940</v>
      </c>
      <c r="IP12" s="67"/>
      <c r="IQ12" s="67"/>
      <c r="IR12" s="67" t="s">
        <v>507</v>
      </c>
      <c r="IS12" s="67"/>
      <c r="IT12" s="67"/>
    </row>
    <row r="13" spans="1:254" ht="131.25" customHeight="1">
      <c r="A13" s="70"/>
      <c r="B13" s="70"/>
      <c r="C13" s="30" t="s">
        <v>538</v>
      </c>
      <c r="D13" s="30" t="s">
        <v>784</v>
      </c>
      <c r="E13" s="30" t="s">
        <v>785</v>
      </c>
      <c r="F13" s="30" t="s">
        <v>364</v>
      </c>
      <c r="G13" s="30" t="s">
        <v>365</v>
      </c>
      <c r="H13" s="30" t="s">
        <v>366</v>
      </c>
      <c r="I13" s="30" t="s">
        <v>788</v>
      </c>
      <c r="J13" s="30" t="s">
        <v>789</v>
      </c>
      <c r="K13" s="30" t="s">
        <v>790</v>
      </c>
      <c r="L13" s="30" t="s">
        <v>197</v>
      </c>
      <c r="M13" s="30" t="s">
        <v>367</v>
      </c>
      <c r="N13" s="30" t="s">
        <v>368</v>
      </c>
      <c r="O13" s="30" t="s">
        <v>283</v>
      </c>
      <c r="P13" s="30" t="s">
        <v>369</v>
      </c>
      <c r="Q13" s="30" t="s">
        <v>370</v>
      </c>
      <c r="R13" s="30" t="s">
        <v>148</v>
      </c>
      <c r="S13" s="30" t="s">
        <v>204</v>
      </c>
      <c r="T13" s="30" t="s">
        <v>196</v>
      </c>
      <c r="U13" s="30" t="s">
        <v>371</v>
      </c>
      <c r="V13" s="30" t="s">
        <v>372</v>
      </c>
      <c r="W13" s="30" t="s">
        <v>794</v>
      </c>
      <c r="X13" s="52" t="s">
        <v>170</v>
      </c>
      <c r="Y13" s="52" t="s">
        <v>373</v>
      </c>
      <c r="Z13" s="52" t="s">
        <v>279</v>
      </c>
      <c r="AA13" s="52" t="s">
        <v>795</v>
      </c>
      <c r="AB13" s="52" t="s">
        <v>796</v>
      </c>
      <c r="AC13" s="52" t="s">
        <v>797</v>
      </c>
      <c r="AD13" s="52" t="s">
        <v>188</v>
      </c>
      <c r="AE13" s="52" t="s">
        <v>287</v>
      </c>
      <c r="AF13" s="52" t="s">
        <v>159</v>
      </c>
      <c r="AG13" s="52" t="s">
        <v>801</v>
      </c>
      <c r="AH13" s="52" t="s">
        <v>802</v>
      </c>
      <c r="AI13" s="52" t="s">
        <v>803</v>
      </c>
      <c r="AJ13" s="52" t="s">
        <v>379</v>
      </c>
      <c r="AK13" s="52" t="s">
        <v>805</v>
      </c>
      <c r="AL13" s="52" t="s">
        <v>380</v>
      </c>
      <c r="AM13" s="52" t="s">
        <v>376</v>
      </c>
      <c r="AN13" s="52" t="s">
        <v>377</v>
      </c>
      <c r="AO13" s="52" t="s">
        <v>378</v>
      </c>
      <c r="AP13" s="52" t="s">
        <v>381</v>
      </c>
      <c r="AQ13" s="52" t="s">
        <v>382</v>
      </c>
      <c r="AR13" s="52" t="s">
        <v>383</v>
      </c>
      <c r="AS13" s="52" t="s">
        <v>178</v>
      </c>
      <c r="AT13" s="52" t="s">
        <v>277</v>
      </c>
      <c r="AU13" s="52" t="s">
        <v>180</v>
      </c>
      <c r="AV13" s="52" t="s">
        <v>384</v>
      </c>
      <c r="AW13" s="52" t="s">
        <v>385</v>
      </c>
      <c r="AX13" s="52" t="s">
        <v>386</v>
      </c>
      <c r="AY13" s="52" t="s">
        <v>388</v>
      </c>
      <c r="AZ13" s="52" t="s">
        <v>389</v>
      </c>
      <c r="BA13" s="52" t="s">
        <v>390</v>
      </c>
      <c r="BB13" s="52" t="s">
        <v>391</v>
      </c>
      <c r="BC13" s="52" t="s">
        <v>392</v>
      </c>
      <c r="BD13" s="52" t="s">
        <v>393</v>
      </c>
      <c r="BE13" s="52" t="s">
        <v>951</v>
      </c>
      <c r="BF13" s="52" t="s">
        <v>394</v>
      </c>
      <c r="BG13" s="52" t="s">
        <v>395</v>
      </c>
      <c r="BH13" s="52" t="s">
        <v>396</v>
      </c>
      <c r="BI13" s="52" t="s">
        <v>397</v>
      </c>
      <c r="BJ13" s="52" t="s">
        <v>398</v>
      </c>
      <c r="BK13" s="52" t="s">
        <v>819</v>
      </c>
      <c r="BL13" s="52" t="s">
        <v>820</v>
      </c>
      <c r="BM13" s="52" t="s">
        <v>821</v>
      </c>
      <c r="BN13" s="52" t="s">
        <v>399</v>
      </c>
      <c r="BO13" s="52" t="s">
        <v>400</v>
      </c>
      <c r="BP13" s="52" t="s">
        <v>401</v>
      </c>
      <c r="BQ13" s="30" t="s">
        <v>815</v>
      </c>
      <c r="BR13" s="30" t="s">
        <v>816</v>
      </c>
      <c r="BS13" s="30" t="s">
        <v>817</v>
      </c>
      <c r="BT13" s="52" t="s">
        <v>403</v>
      </c>
      <c r="BU13" s="52" t="s">
        <v>822</v>
      </c>
      <c r="BV13" s="52" t="s">
        <v>404</v>
      </c>
      <c r="BW13" s="52" t="s">
        <v>313</v>
      </c>
      <c r="BX13" s="52" t="s">
        <v>824</v>
      </c>
      <c r="BY13" s="52" t="s">
        <v>315</v>
      </c>
      <c r="BZ13" s="52" t="s">
        <v>406</v>
      </c>
      <c r="CA13" s="52" t="s">
        <v>407</v>
      </c>
      <c r="CB13" s="52" t="s">
        <v>825</v>
      </c>
      <c r="CC13" s="52" t="s">
        <v>408</v>
      </c>
      <c r="CD13" s="52" t="s">
        <v>409</v>
      </c>
      <c r="CE13" s="52" t="s">
        <v>410</v>
      </c>
      <c r="CF13" s="30" t="s">
        <v>827</v>
      </c>
      <c r="CG13" s="30" t="s">
        <v>828</v>
      </c>
      <c r="CH13" s="30" t="s">
        <v>829</v>
      </c>
      <c r="CI13" s="52" t="s">
        <v>155</v>
      </c>
      <c r="CJ13" s="52" t="s">
        <v>411</v>
      </c>
      <c r="CK13" s="52" t="s">
        <v>412</v>
      </c>
      <c r="CL13" s="52" t="s">
        <v>952</v>
      </c>
      <c r="CM13" s="52" t="s">
        <v>423</v>
      </c>
      <c r="CN13" s="52" t="s">
        <v>424</v>
      </c>
      <c r="CO13" s="52" t="s">
        <v>281</v>
      </c>
      <c r="CP13" s="52" t="s">
        <v>413</v>
      </c>
      <c r="CQ13" s="52" t="s">
        <v>414</v>
      </c>
      <c r="CR13" s="52" t="s">
        <v>415</v>
      </c>
      <c r="CS13" s="52" t="s">
        <v>416</v>
      </c>
      <c r="CT13" s="52" t="s">
        <v>417</v>
      </c>
      <c r="CU13" s="52" t="s">
        <v>375</v>
      </c>
      <c r="CV13" s="52" t="s">
        <v>419</v>
      </c>
      <c r="CW13" s="52" t="s">
        <v>420</v>
      </c>
      <c r="CX13" s="52" t="s">
        <v>421</v>
      </c>
      <c r="CY13" s="52" t="s">
        <v>422</v>
      </c>
      <c r="CZ13" s="52" t="s">
        <v>836</v>
      </c>
      <c r="DA13" s="30" t="s">
        <v>837</v>
      </c>
      <c r="DB13" s="30" t="s">
        <v>838</v>
      </c>
      <c r="DC13" s="30" t="s">
        <v>839</v>
      </c>
      <c r="DD13" s="52" t="s">
        <v>425</v>
      </c>
      <c r="DE13" s="52" t="s">
        <v>426</v>
      </c>
      <c r="DF13" s="52" t="s">
        <v>427</v>
      </c>
      <c r="DG13" s="52" t="s">
        <v>842</v>
      </c>
      <c r="DH13" s="52" t="s">
        <v>843</v>
      </c>
      <c r="DI13" s="52" t="s">
        <v>844</v>
      </c>
      <c r="DJ13" s="52" t="s">
        <v>428</v>
      </c>
      <c r="DK13" s="52" t="s">
        <v>429</v>
      </c>
      <c r="DL13" s="52" t="s">
        <v>430</v>
      </c>
      <c r="DM13" s="52" t="s">
        <v>431</v>
      </c>
      <c r="DN13" s="52" t="s">
        <v>432</v>
      </c>
      <c r="DO13" s="52" t="s">
        <v>433</v>
      </c>
      <c r="DP13" s="52" t="s">
        <v>434</v>
      </c>
      <c r="DQ13" s="52" t="s">
        <v>435</v>
      </c>
      <c r="DR13" s="52" t="s">
        <v>846</v>
      </c>
      <c r="DS13" s="52" t="s">
        <v>848</v>
      </c>
      <c r="DT13" s="52" t="s">
        <v>849</v>
      </c>
      <c r="DU13" s="52" t="s">
        <v>850</v>
      </c>
      <c r="DV13" s="52" t="s">
        <v>408</v>
      </c>
      <c r="DW13" s="52" t="s">
        <v>851</v>
      </c>
      <c r="DX13" s="52" t="s">
        <v>436</v>
      </c>
      <c r="DY13" s="52" t="s">
        <v>437</v>
      </c>
      <c r="DZ13" s="52" t="s">
        <v>438</v>
      </c>
      <c r="EA13" s="52" t="s">
        <v>439</v>
      </c>
      <c r="EB13" s="52" t="s">
        <v>440</v>
      </c>
      <c r="EC13" s="52" t="s">
        <v>441</v>
      </c>
      <c r="ED13" s="52" t="s">
        <v>442</v>
      </c>
      <c r="EE13" s="52" t="s">
        <v>953</v>
      </c>
      <c r="EF13" s="52" t="s">
        <v>854</v>
      </c>
      <c r="EG13" s="52" t="s">
        <v>855</v>
      </c>
      <c r="EH13" s="52" t="s">
        <v>444</v>
      </c>
      <c r="EI13" s="52" t="s">
        <v>445</v>
      </c>
      <c r="EJ13" s="52" t="s">
        <v>446</v>
      </c>
      <c r="EK13" s="52" t="s">
        <v>447</v>
      </c>
      <c r="EL13" s="52" t="s">
        <v>857</v>
      </c>
      <c r="EM13" s="52" t="s">
        <v>858</v>
      </c>
      <c r="EN13" s="52" t="s">
        <v>449</v>
      </c>
      <c r="EO13" s="52" t="s">
        <v>450</v>
      </c>
      <c r="EP13" s="52" t="s">
        <v>451</v>
      </c>
      <c r="EQ13" s="52" t="s">
        <v>452</v>
      </c>
      <c r="ER13" s="52" t="s">
        <v>453</v>
      </c>
      <c r="ES13" s="52" t="s">
        <v>454</v>
      </c>
      <c r="ET13" s="52" t="s">
        <v>455</v>
      </c>
      <c r="EU13" s="52" t="s">
        <v>456</v>
      </c>
      <c r="EV13" s="52" t="s">
        <v>457</v>
      </c>
      <c r="EW13" s="52" t="s">
        <v>954</v>
      </c>
      <c r="EX13" s="52" t="s">
        <v>458</v>
      </c>
      <c r="EY13" s="52" t="s">
        <v>459</v>
      </c>
      <c r="EZ13" s="52" t="s">
        <v>460</v>
      </c>
      <c r="FA13" s="52" t="s">
        <v>461</v>
      </c>
      <c r="FB13" s="52" t="s">
        <v>863</v>
      </c>
      <c r="FC13" s="52" t="s">
        <v>865</v>
      </c>
      <c r="FD13" s="52" t="s">
        <v>866</v>
      </c>
      <c r="FE13" s="52" t="s">
        <v>867</v>
      </c>
      <c r="FF13" s="30" t="s">
        <v>462</v>
      </c>
      <c r="FG13" s="53" t="s">
        <v>872</v>
      </c>
      <c r="FH13" s="52" t="s">
        <v>463</v>
      </c>
      <c r="FI13" s="52" t="s">
        <v>148</v>
      </c>
      <c r="FJ13" s="52" t="s">
        <v>204</v>
      </c>
      <c r="FK13" s="52" t="s">
        <v>196</v>
      </c>
      <c r="FL13" s="52" t="s">
        <v>464</v>
      </c>
      <c r="FM13" s="52" t="s">
        <v>465</v>
      </c>
      <c r="FN13" s="52" t="s">
        <v>870</v>
      </c>
      <c r="FO13" s="52" t="s">
        <v>873</v>
      </c>
      <c r="FP13" s="52" t="s">
        <v>874</v>
      </c>
      <c r="FQ13" s="52" t="s">
        <v>875</v>
      </c>
      <c r="FR13" s="52" t="s">
        <v>467</v>
      </c>
      <c r="FS13" s="52" t="s">
        <v>468</v>
      </c>
      <c r="FT13" s="52" t="s">
        <v>877</v>
      </c>
      <c r="FU13" s="52" t="s">
        <v>469</v>
      </c>
      <c r="FV13" s="52" t="s">
        <v>470</v>
      </c>
      <c r="FW13" s="52" t="s">
        <v>879</v>
      </c>
      <c r="FX13" s="52" t="s">
        <v>948</v>
      </c>
      <c r="FY13" s="52" t="s">
        <v>472</v>
      </c>
      <c r="FZ13" s="52" t="s">
        <v>473</v>
      </c>
      <c r="GA13" s="52" t="s">
        <v>474</v>
      </c>
      <c r="GB13" s="52" t="s">
        <v>475</v>
      </c>
      <c r="GC13" s="52" t="s">
        <v>881</v>
      </c>
      <c r="GD13" s="30" t="s">
        <v>883</v>
      </c>
      <c r="GE13" s="30" t="s">
        <v>884</v>
      </c>
      <c r="GF13" s="30" t="s">
        <v>885</v>
      </c>
      <c r="GG13" s="52" t="s">
        <v>476</v>
      </c>
      <c r="GH13" s="52" t="s">
        <v>477</v>
      </c>
      <c r="GI13" s="52" t="s">
        <v>478</v>
      </c>
      <c r="GJ13" s="52" t="s">
        <v>888</v>
      </c>
      <c r="GK13" s="52" t="s">
        <v>889</v>
      </c>
      <c r="GL13" s="52" t="s">
        <v>890</v>
      </c>
      <c r="GM13" s="52" t="s">
        <v>479</v>
      </c>
      <c r="GN13" s="52" t="s">
        <v>480</v>
      </c>
      <c r="GO13" s="52" t="s">
        <v>481</v>
      </c>
      <c r="GP13" s="52" t="s">
        <v>895</v>
      </c>
      <c r="GQ13" s="52" t="s">
        <v>896</v>
      </c>
      <c r="GR13" s="52" t="s">
        <v>897</v>
      </c>
      <c r="GS13" s="52" t="s">
        <v>955</v>
      </c>
      <c r="GT13" s="52" t="s">
        <v>482</v>
      </c>
      <c r="GU13" s="52" t="s">
        <v>483</v>
      </c>
      <c r="GV13" s="53" t="s">
        <v>901</v>
      </c>
      <c r="GW13" s="53" t="s">
        <v>902</v>
      </c>
      <c r="GX13" s="53" t="s">
        <v>903</v>
      </c>
      <c r="GY13" s="52" t="s">
        <v>906</v>
      </c>
      <c r="GZ13" s="52" t="s">
        <v>907</v>
      </c>
      <c r="HA13" s="52" t="s">
        <v>908</v>
      </c>
      <c r="HB13" s="52" t="s">
        <v>485</v>
      </c>
      <c r="HC13" s="52" t="s">
        <v>486</v>
      </c>
      <c r="HD13" s="52" t="s">
        <v>487</v>
      </c>
      <c r="HE13" s="52" t="s">
        <v>489</v>
      </c>
      <c r="HF13" s="52" t="s">
        <v>490</v>
      </c>
      <c r="HG13" s="52" t="s">
        <v>491</v>
      </c>
      <c r="HH13" s="53" t="s">
        <v>913</v>
      </c>
      <c r="HI13" s="53" t="s">
        <v>914</v>
      </c>
      <c r="HJ13" s="53" t="s">
        <v>915</v>
      </c>
      <c r="HK13" s="52" t="s">
        <v>492</v>
      </c>
      <c r="HL13" s="52" t="s">
        <v>493</v>
      </c>
      <c r="HM13" s="52" t="s">
        <v>494</v>
      </c>
      <c r="HN13" s="52" t="s">
        <v>495</v>
      </c>
      <c r="HO13" s="52" t="s">
        <v>920</v>
      </c>
      <c r="HP13" s="52" t="s">
        <v>496</v>
      </c>
      <c r="HQ13" s="52" t="s">
        <v>498</v>
      </c>
      <c r="HR13" s="52" t="s">
        <v>499</v>
      </c>
      <c r="HS13" s="52" t="s">
        <v>500</v>
      </c>
      <c r="HT13" s="30" t="s">
        <v>923</v>
      </c>
      <c r="HU13" s="30" t="s">
        <v>924</v>
      </c>
      <c r="HV13" s="30" t="s">
        <v>925</v>
      </c>
      <c r="HW13" s="52" t="s">
        <v>359</v>
      </c>
      <c r="HX13" s="52" t="s">
        <v>501</v>
      </c>
      <c r="HY13" s="52" t="s">
        <v>502</v>
      </c>
      <c r="HZ13" s="52" t="s">
        <v>928</v>
      </c>
      <c r="IA13" s="52" t="s">
        <v>929</v>
      </c>
      <c r="IB13" s="52" t="s">
        <v>930</v>
      </c>
      <c r="IC13" s="52" t="s">
        <v>932</v>
      </c>
      <c r="ID13" s="52" t="s">
        <v>933</v>
      </c>
      <c r="IE13" s="52" t="s">
        <v>934</v>
      </c>
      <c r="IF13" s="52" t="s">
        <v>503</v>
      </c>
      <c r="IG13" s="52" t="s">
        <v>504</v>
      </c>
      <c r="IH13" s="52" t="s">
        <v>505</v>
      </c>
      <c r="II13" s="53" t="s">
        <v>192</v>
      </c>
      <c r="IJ13" s="53" t="s">
        <v>506</v>
      </c>
      <c r="IK13" s="53" t="s">
        <v>199</v>
      </c>
      <c r="IL13" s="52" t="s">
        <v>937</v>
      </c>
      <c r="IM13" s="52" t="s">
        <v>938</v>
      </c>
      <c r="IN13" s="52" t="s">
        <v>939</v>
      </c>
      <c r="IO13" s="52" t="s">
        <v>941</v>
      </c>
      <c r="IP13" s="52" t="s">
        <v>942</v>
      </c>
      <c r="IQ13" s="52" t="s">
        <v>943</v>
      </c>
      <c r="IR13" s="52" t="s">
        <v>508</v>
      </c>
      <c r="IS13" s="52" t="s">
        <v>509</v>
      </c>
      <c r="IT13" s="52" t="s">
        <v>510</v>
      </c>
    </row>
    <row r="14" spans="1:254" ht="15.6">
      <c r="A14" s="28">
        <v>1</v>
      </c>
      <c r="B14" s="145" t="s">
        <v>988</v>
      </c>
      <c r="C14" s="5">
        <v>1</v>
      </c>
      <c r="D14" s="5"/>
      <c r="E14" s="5"/>
      <c r="F14" s="13">
        <v>1</v>
      </c>
      <c r="G14" s="13"/>
      <c r="H14" s="13"/>
      <c r="I14" s="13"/>
      <c r="J14" s="13">
        <v>1</v>
      </c>
      <c r="K14" s="13"/>
      <c r="L14" s="13" t="s">
        <v>1001</v>
      </c>
      <c r="M14" s="13">
        <v>1</v>
      </c>
      <c r="N14" s="13"/>
      <c r="O14" s="13">
        <v>1</v>
      </c>
      <c r="P14" s="13"/>
      <c r="Q14" s="13"/>
      <c r="R14" s="13" t="s">
        <v>1001</v>
      </c>
      <c r="S14" s="13">
        <v>1</v>
      </c>
      <c r="T14" s="13"/>
      <c r="U14" s="13">
        <v>1</v>
      </c>
      <c r="V14" s="13"/>
      <c r="W14" s="13"/>
      <c r="X14" s="13"/>
      <c r="Y14" s="13">
        <v>1</v>
      </c>
      <c r="Z14" s="13"/>
      <c r="AA14" s="13">
        <v>1</v>
      </c>
      <c r="AB14" s="13"/>
      <c r="AC14" s="13"/>
      <c r="AD14" s="13">
        <v>1</v>
      </c>
      <c r="AE14" s="13"/>
      <c r="AF14" s="13"/>
      <c r="AG14" s="17">
        <v>1</v>
      </c>
      <c r="AH14" s="17"/>
      <c r="AI14" s="17"/>
      <c r="AJ14" s="17">
        <v>1</v>
      </c>
      <c r="AK14" s="17"/>
      <c r="AL14" s="17"/>
      <c r="AM14" s="17">
        <v>1</v>
      </c>
      <c r="AN14" s="17"/>
      <c r="AO14" s="17"/>
      <c r="AP14" s="17">
        <v>1</v>
      </c>
      <c r="AQ14" s="17"/>
      <c r="AR14" s="17"/>
      <c r="AS14" s="17">
        <v>1</v>
      </c>
      <c r="AT14" s="17"/>
      <c r="AU14" s="17"/>
      <c r="AV14" s="17"/>
      <c r="AW14" s="17">
        <v>1</v>
      </c>
      <c r="AX14" s="17"/>
      <c r="AY14" s="17">
        <v>1</v>
      </c>
      <c r="AZ14" s="17"/>
      <c r="BA14" s="17"/>
      <c r="BB14" s="17">
        <v>1</v>
      </c>
      <c r="BC14" s="17"/>
      <c r="BD14" s="17"/>
      <c r="BE14" s="17"/>
      <c r="BF14" s="17">
        <v>1</v>
      </c>
      <c r="BG14" s="17"/>
      <c r="BH14" s="17">
        <v>1</v>
      </c>
      <c r="BI14" s="17"/>
      <c r="BJ14" s="17"/>
      <c r="BK14" s="17">
        <v>1</v>
      </c>
      <c r="BL14" s="17"/>
      <c r="BM14" s="17"/>
      <c r="BN14" s="17"/>
      <c r="BO14" s="17">
        <v>1</v>
      </c>
      <c r="BP14" s="22"/>
      <c r="BQ14" s="17">
        <v>1</v>
      </c>
      <c r="BR14" s="17"/>
      <c r="BS14" s="17"/>
      <c r="BT14" s="17">
        <v>1</v>
      </c>
      <c r="BU14" s="17"/>
      <c r="BV14" s="17"/>
      <c r="BW14" s="13"/>
      <c r="BX14" s="13">
        <v>1</v>
      </c>
      <c r="BY14" s="13"/>
      <c r="BZ14" s="21">
        <v>1</v>
      </c>
      <c r="CA14" s="17"/>
      <c r="CB14" s="17"/>
      <c r="CC14" s="17">
        <v>1</v>
      </c>
      <c r="CD14" s="17"/>
      <c r="CE14" s="17"/>
      <c r="CF14" s="17">
        <v>1</v>
      </c>
      <c r="CG14" s="17"/>
      <c r="CH14" s="17"/>
      <c r="CI14" s="17"/>
      <c r="CJ14" s="17">
        <v>1</v>
      </c>
      <c r="CK14" s="17"/>
      <c r="CL14" s="17"/>
      <c r="CM14" s="17">
        <v>1</v>
      </c>
      <c r="CN14" s="17"/>
      <c r="CO14" s="17"/>
      <c r="CP14" s="17">
        <v>1</v>
      </c>
      <c r="CQ14" s="17"/>
      <c r="CR14" s="17"/>
      <c r="CS14" s="17">
        <v>1</v>
      </c>
      <c r="CT14" s="17"/>
      <c r="CU14" s="17"/>
      <c r="CV14" s="17">
        <v>1</v>
      </c>
      <c r="CW14" s="17"/>
      <c r="CX14" s="17"/>
      <c r="CY14" s="17">
        <v>1</v>
      </c>
      <c r="CZ14" s="17"/>
      <c r="DA14" s="17">
        <v>1</v>
      </c>
      <c r="DB14" s="17"/>
      <c r="DC14" s="17"/>
      <c r="DD14" s="21"/>
      <c r="DE14" s="17">
        <v>1</v>
      </c>
      <c r="DF14" s="17"/>
      <c r="DG14" s="17"/>
      <c r="DH14" s="17">
        <v>1</v>
      </c>
      <c r="DI14" s="17"/>
      <c r="DJ14" s="17"/>
      <c r="DK14" s="17">
        <v>1</v>
      </c>
      <c r="DL14" s="17"/>
      <c r="DM14" s="17"/>
      <c r="DN14" s="17">
        <v>1</v>
      </c>
      <c r="DO14" s="17"/>
      <c r="DP14" s="17"/>
      <c r="DQ14" s="17">
        <v>1</v>
      </c>
      <c r="DR14" s="17"/>
      <c r="DS14" s="17">
        <v>1</v>
      </c>
      <c r="DT14" s="17"/>
      <c r="DU14" s="17"/>
      <c r="DV14" s="17">
        <v>1</v>
      </c>
      <c r="DW14" s="17"/>
      <c r="DX14" s="17"/>
      <c r="DY14" s="17"/>
      <c r="DZ14" s="17">
        <v>1</v>
      </c>
      <c r="EA14" s="17"/>
      <c r="EB14" s="17">
        <v>1</v>
      </c>
      <c r="EC14" s="17"/>
      <c r="ED14" s="17"/>
      <c r="EE14" s="17">
        <v>1</v>
      </c>
      <c r="EF14" s="17"/>
      <c r="EG14" s="17"/>
      <c r="EH14" s="17"/>
      <c r="EI14" s="17">
        <v>1</v>
      </c>
      <c r="EJ14" s="17"/>
      <c r="EK14" s="17">
        <v>1</v>
      </c>
      <c r="EL14" s="17"/>
      <c r="EM14" s="17"/>
      <c r="EN14" s="17">
        <v>1</v>
      </c>
      <c r="EO14" s="17"/>
      <c r="EP14" s="17"/>
      <c r="EQ14" s="17">
        <v>1</v>
      </c>
      <c r="ER14" s="17"/>
      <c r="ES14" s="17"/>
      <c r="ET14" s="17">
        <v>1</v>
      </c>
      <c r="EU14" s="17"/>
      <c r="EV14" s="17"/>
      <c r="EW14" s="17">
        <v>1</v>
      </c>
      <c r="EX14" s="17"/>
      <c r="EY14" s="17"/>
      <c r="EZ14" s="17">
        <v>1</v>
      </c>
      <c r="FA14" s="17"/>
      <c r="FB14" s="17"/>
      <c r="FC14" s="17">
        <v>1</v>
      </c>
      <c r="FD14" s="17"/>
      <c r="FE14" s="17"/>
      <c r="FF14" s="17">
        <v>1</v>
      </c>
      <c r="FG14" s="25"/>
      <c r="FH14" s="17"/>
      <c r="FI14" s="17">
        <v>1</v>
      </c>
      <c r="FJ14" s="17"/>
      <c r="FK14" s="17"/>
      <c r="FL14" s="17">
        <v>1</v>
      </c>
      <c r="FM14" s="17"/>
      <c r="FN14" s="17"/>
      <c r="FO14" s="17">
        <v>1</v>
      </c>
      <c r="FP14" s="17"/>
      <c r="FQ14" s="17"/>
      <c r="FR14" s="17">
        <v>1</v>
      </c>
      <c r="FS14" s="17"/>
      <c r="FT14" s="17"/>
      <c r="FU14" s="17">
        <v>1</v>
      </c>
      <c r="FV14" s="17"/>
      <c r="FW14" s="17"/>
      <c r="FX14" s="17">
        <v>1</v>
      </c>
      <c r="FY14" s="17"/>
      <c r="FZ14" s="17"/>
      <c r="GA14" s="17">
        <v>1</v>
      </c>
      <c r="GB14" s="17"/>
      <c r="GC14" s="17"/>
      <c r="GD14" s="17">
        <v>1</v>
      </c>
      <c r="GE14" s="17"/>
      <c r="GF14" s="17"/>
      <c r="GG14" s="17">
        <v>1</v>
      </c>
      <c r="GH14" s="17"/>
      <c r="GI14" s="17"/>
      <c r="GJ14" s="17">
        <v>1</v>
      </c>
      <c r="GK14" s="17"/>
      <c r="GL14" s="17"/>
      <c r="GM14" s="17">
        <v>1</v>
      </c>
      <c r="GN14" s="17"/>
      <c r="GO14" s="17"/>
      <c r="GP14" s="17">
        <v>1</v>
      </c>
      <c r="GQ14" s="17"/>
      <c r="GR14" s="17"/>
      <c r="GS14" s="17">
        <v>1</v>
      </c>
      <c r="GT14" s="17"/>
      <c r="GU14" s="17"/>
      <c r="GV14" s="17">
        <v>1</v>
      </c>
      <c r="GW14" s="17"/>
      <c r="GX14" s="17"/>
      <c r="GY14" s="17"/>
      <c r="GZ14" s="17">
        <v>1</v>
      </c>
      <c r="HA14" s="17"/>
      <c r="HB14" s="17">
        <v>1</v>
      </c>
      <c r="HC14" s="17"/>
      <c r="HD14" s="17"/>
      <c r="HE14" s="17">
        <v>1</v>
      </c>
      <c r="HF14" s="17"/>
      <c r="HG14" s="17"/>
      <c r="HH14" s="17">
        <v>1</v>
      </c>
      <c r="HI14" s="17"/>
      <c r="HJ14" s="17"/>
      <c r="HK14" s="17">
        <v>1</v>
      </c>
      <c r="HL14" s="17"/>
      <c r="HM14" s="17"/>
      <c r="HN14" s="17">
        <v>1</v>
      </c>
      <c r="HO14" s="17"/>
      <c r="HP14" s="17"/>
      <c r="HQ14" s="17">
        <v>1</v>
      </c>
      <c r="HR14" s="17"/>
      <c r="HS14" s="17"/>
      <c r="HT14" s="17">
        <v>1</v>
      </c>
      <c r="HU14" s="17"/>
      <c r="HV14" s="17"/>
      <c r="HW14" s="17">
        <v>1</v>
      </c>
      <c r="HX14" s="17"/>
      <c r="HY14" s="17"/>
      <c r="HZ14" s="17">
        <v>1</v>
      </c>
      <c r="IA14" s="17"/>
      <c r="IB14" s="17"/>
      <c r="IC14" s="17">
        <v>1</v>
      </c>
      <c r="ID14" s="17"/>
      <c r="IE14" s="17"/>
      <c r="IF14" s="17">
        <v>1</v>
      </c>
      <c r="IG14" s="17"/>
      <c r="IH14" s="17"/>
      <c r="II14" s="17">
        <v>1</v>
      </c>
      <c r="IJ14" s="17"/>
      <c r="IK14" s="17"/>
      <c r="IL14" s="17"/>
      <c r="IM14" s="17">
        <v>1</v>
      </c>
      <c r="IN14" s="17"/>
      <c r="IO14" s="17">
        <v>1</v>
      </c>
      <c r="IP14" s="17"/>
      <c r="IQ14" s="17"/>
      <c r="IR14" s="17">
        <v>1</v>
      </c>
      <c r="IS14" s="17"/>
      <c r="IT14" s="17"/>
    </row>
    <row r="15" spans="1:254" ht="15.6">
      <c r="A15" s="2">
        <v>2</v>
      </c>
      <c r="B15" s="145" t="s">
        <v>989</v>
      </c>
      <c r="C15" s="61">
        <v>1</v>
      </c>
      <c r="D15" s="61"/>
      <c r="E15" s="61"/>
      <c r="F15" s="1">
        <v>1</v>
      </c>
      <c r="G15" s="1"/>
      <c r="H15" s="1"/>
      <c r="I15" s="1">
        <v>1</v>
      </c>
      <c r="J15" s="1"/>
      <c r="K15" s="1"/>
      <c r="L15" s="13" t="s">
        <v>1001</v>
      </c>
      <c r="M15" s="1">
        <v>1</v>
      </c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18"/>
      <c r="BQ15" s="4">
        <v>1</v>
      </c>
      <c r="BR15" s="4"/>
      <c r="BS15" s="4"/>
      <c r="BT15" s="4">
        <v>1</v>
      </c>
      <c r="BU15" s="4"/>
      <c r="BV15" s="4"/>
      <c r="BW15" s="17">
        <v>1</v>
      </c>
      <c r="BX15" s="17"/>
      <c r="BY15" s="17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20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54" ht="15.6">
      <c r="A16" s="2">
        <v>3</v>
      </c>
      <c r="B16" s="145" t="s">
        <v>990</v>
      </c>
      <c r="C16" s="61">
        <v>1</v>
      </c>
      <c r="D16" s="61"/>
      <c r="E16" s="61"/>
      <c r="F16" s="1">
        <v>1</v>
      </c>
      <c r="G16" s="1"/>
      <c r="H16" s="1"/>
      <c r="I16" s="1">
        <v>1</v>
      </c>
      <c r="J16" s="1"/>
      <c r="K16" s="1"/>
      <c r="L16" s="13" t="s">
        <v>1001</v>
      </c>
      <c r="M16" s="1">
        <v>1</v>
      </c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4">
        <v>1</v>
      </c>
      <c r="AH16" s="4"/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/>
      <c r="AX16" s="4">
        <v>1</v>
      </c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18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20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/>
      <c r="EO16" s="4">
        <v>1</v>
      </c>
      <c r="EP16" s="4"/>
      <c r="EQ16" s="4">
        <v>1</v>
      </c>
      <c r="ER16" s="4"/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/>
      <c r="GE16" s="4">
        <v>1</v>
      </c>
      <c r="GF16" s="4"/>
      <c r="GG16" s="4">
        <v>1</v>
      </c>
      <c r="GH16" s="4"/>
      <c r="GI16" s="4"/>
      <c r="GJ16" s="4">
        <v>1</v>
      </c>
      <c r="GK16" s="4"/>
      <c r="GL16" s="4"/>
      <c r="GM16" s="4"/>
      <c r="GN16" s="4">
        <v>1</v>
      </c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/>
      <c r="GZ16" s="4">
        <v>1</v>
      </c>
      <c r="HA16" s="4"/>
      <c r="HB16" s="4">
        <v>1</v>
      </c>
      <c r="HC16" s="4"/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>
        <v>1</v>
      </c>
      <c r="HR16" s="4"/>
      <c r="HS16" s="4"/>
      <c r="HT16" s="4"/>
      <c r="HU16" s="4">
        <v>1</v>
      </c>
      <c r="HV16" s="4"/>
      <c r="HW16" s="4">
        <v>1</v>
      </c>
      <c r="HX16" s="4"/>
      <c r="HY16" s="4"/>
      <c r="HZ16" s="4"/>
      <c r="IA16" s="4">
        <v>1</v>
      </c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/>
      <c r="IM16" s="4">
        <v>1</v>
      </c>
      <c r="IN16" s="4"/>
      <c r="IO16" s="4" t="s">
        <v>1001</v>
      </c>
      <c r="IP16" s="4">
        <v>1</v>
      </c>
      <c r="IQ16" s="4"/>
      <c r="IR16" s="4">
        <v>1</v>
      </c>
      <c r="IS16" s="4"/>
      <c r="IT16" s="4"/>
    </row>
    <row r="17" spans="1:254" ht="15.6">
      <c r="A17" s="2">
        <v>4</v>
      </c>
      <c r="B17" s="145" t="s">
        <v>991</v>
      </c>
      <c r="C17" s="61">
        <v>1</v>
      </c>
      <c r="D17" s="61"/>
      <c r="E17" s="61"/>
      <c r="F17" s="1">
        <v>1</v>
      </c>
      <c r="G17" s="1"/>
      <c r="H17" s="1"/>
      <c r="I17" s="1">
        <v>1</v>
      </c>
      <c r="J17" s="1"/>
      <c r="K17" s="1"/>
      <c r="L17" s="13" t="s">
        <v>1001</v>
      </c>
      <c r="M17" s="1">
        <v>1</v>
      </c>
      <c r="N17" s="1"/>
      <c r="O17" s="1" t="s">
        <v>1001</v>
      </c>
      <c r="P17" s="1">
        <v>1</v>
      </c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18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20">
        <v>1</v>
      </c>
      <c r="DE17" s="4"/>
      <c r="DF17" s="4"/>
      <c r="DG17" s="4">
        <v>1</v>
      </c>
      <c r="DH17" s="4"/>
      <c r="DI17" s="4"/>
      <c r="DK17" s="4">
        <v>1</v>
      </c>
      <c r="DL17" s="4"/>
      <c r="DN17" s="4">
        <v>1</v>
      </c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 t="s">
        <v>1001</v>
      </c>
      <c r="IG17" s="4">
        <v>1</v>
      </c>
      <c r="IH17" s="4"/>
      <c r="II17" s="4" t="s">
        <v>1001</v>
      </c>
      <c r="IJ17" s="4">
        <v>1</v>
      </c>
      <c r="IK17" s="4"/>
      <c r="IL17" s="4">
        <v>1</v>
      </c>
      <c r="IM17" s="4"/>
      <c r="IN17" s="4"/>
      <c r="IO17" s="4" t="s">
        <v>1001</v>
      </c>
      <c r="IP17" s="4">
        <v>1</v>
      </c>
      <c r="IQ17" s="4"/>
      <c r="IR17" s="4">
        <v>1</v>
      </c>
      <c r="IS17" s="4"/>
      <c r="IT17" s="4"/>
    </row>
    <row r="18" spans="1:254" ht="15.6">
      <c r="A18" s="2">
        <v>5</v>
      </c>
      <c r="B18" s="145" t="s">
        <v>992</v>
      </c>
      <c r="C18" s="61" t="s">
        <v>1001</v>
      </c>
      <c r="D18" s="61">
        <v>1</v>
      </c>
      <c r="E18" s="61"/>
      <c r="F18" s="1">
        <v>1</v>
      </c>
      <c r="G18" s="1"/>
      <c r="H18" s="1"/>
      <c r="I18" s="1">
        <v>1</v>
      </c>
      <c r="J18" s="1"/>
      <c r="K18" s="1"/>
      <c r="L18" s="13" t="s">
        <v>1001</v>
      </c>
      <c r="M18" s="1">
        <v>1</v>
      </c>
      <c r="N18" s="1"/>
      <c r="O18" s="1" t="s">
        <v>1001</v>
      </c>
      <c r="P18" s="1">
        <v>1</v>
      </c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18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20">
        <v>1</v>
      </c>
      <c r="DE18" s="4"/>
      <c r="DF18" s="4"/>
      <c r="DG18" s="4">
        <v>1</v>
      </c>
      <c r="DH18" s="4"/>
      <c r="DI18" s="4"/>
      <c r="DK18" s="4">
        <v>1</v>
      </c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60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 t="s">
        <v>1001</v>
      </c>
      <c r="ID18" s="4">
        <v>1</v>
      </c>
      <c r="IE18" s="4"/>
      <c r="IF18" s="4" t="s">
        <v>1001</v>
      </c>
      <c r="IG18" s="4">
        <v>1</v>
      </c>
      <c r="IH18" s="4"/>
      <c r="II18" s="4" t="s">
        <v>1001</v>
      </c>
      <c r="IJ18" s="4">
        <v>1</v>
      </c>
      <c r="IK18" s="4"/>
      <c r="IL18" s="4">
        <v>1</v>
      </c>
      <c r="IM18" s="4"/>
      <c r="IN18" s="4"/>
      <c r="IO18" s="4" t="s">
        <v>1001</v>
      </c>
      <c r="IP18" s="4">
        <v>1</v>
      </c>
      <c r="IQ18" s="4"/>
      <c r="IR18" s="4">
        <v>1</v>
      </c>
      <c r="IS18" s="4"/>
      <c r="IT18" s="4"/>
    </row>
    <row r="19" spans="1:254" ht="15.6">
      <c r="A19" s="2">
        <v>6</v>
      </c>
      <c r="B19" s="145" t="s">
        <v>993</v>
      </c>
      <c r="C19" s="61" t="s">
        <v>1001</v>
      </c>
      <c r="D19" s="61">
        <v>1</v>
      </c>
      <c r="E19" s="61"/>
      <c r="F19" s="1" t="s">
        <v>1001</v>
      </c>
      <c r="G19" s="1">
        <v>1</v>
      </c>
      <c r="H19" s="1"/>
      <c r="I19" s="1">
        <v>1</v>
      </c>
      <c r="J19" s="1"/>
      <c r="K19" s="1"/>
      <c r="L19" s="13" t="s">
        <v>1001</v>
      </c>
      <c r="M19" s="1">
        <v>1</v>
      </c>
      <c r="N19" s="1"/>
      <c r="O19" s="1" t="s">
        <v>1001</v>
      </c>
      <c r="P19" s="1">
        <v>1</v>
      </c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18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20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 t="s">
        <v>1001</v>
      </c>
      <c r="ID19" s="4">
        <v>1</v>
      </c>
      <c r="IE19" s="4"/>
      <c r="IF19" s="4" t="s">
        <v>1001</v>
      </c>
      <c r="IG19" s="4">
        <v>1</v>
      </c>
      <c r="IH19" s="4"/>
      <c r="II19" s="4" t="s">
        <v>1001</v>
      </c>
      <c r="IJ19" s="4">
        <v>1</v>
      </c>
      <c r="IK19" s="4"/>
      <c r="IL19" s="4">
        <v>1</v>
      </c>
      <c r="IM19" s="4"/>
      <c r="IN19" s="4"/>
      <c r="IO19" s="4" t="s">
        <v>1001</v>
      </c>
      <c r="IP19" s="4">
        <v>1</v>
      </c>
      <c r="IQ19" s="4"/>
      <c r="IR19" s="4" t="s">
        <v>1001</v>
      </c>
      <c r="IS19" s="4">
        <v>1</v>
      </c>
      <c r="IT19" s="4"/>
    </row>
    <row r="20" spans="1:254" ht="15.6">
      <c r="A20" s="2">
        <v>7</v>
      </c>
      <c r="B20" s="145" t="s">
        <v>994</v>
      </c>
      <c r="C20" s="61" t="s">
        <v>1001</v>
      </c>
      <c r="D20" s="61">
        <v>1</v>
      </c>
      <c r="E20" s="61"/>
      <c r="F20" s="1" t="s">
        <v>1001</v>
      </c>
      <c r="G20" s="1">
        <v>1</v>
      </c>
      <c r="H20" s="1"/>
      <c r="I20" s="1"/>
      <c r="J20" s="1">
        <v>1</v>
      </c>
      <c r="K20" s="1"/>
      <c r="L20" s="1">
        <v>1</v>
      </c>
      <c r="M20" s="1"/>
      <c r="N20" s="1"/>
      <c r="O20" s="1">
        <v>1</v>
      </c>
      <c r="P20" s="1"/>
      <c r="Q20" s="1"/>
      <c r="R20" s="1" t="s">
        <v>1001</v>
      </c>
      <c r="S20" s="1">
        <v>1</v>
      </c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Q20" s="4">
        <v>1</v>
      </c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18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20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 t="s">
        <v>1001</v>
      </c>
      <c r="IS20" s="4">
        <v>1</v>
      </c>
      <c r="IT20" s="4"/>
    </row>
    <row r="21" spans="1:254" ht="15.6">
      <c r="A21" s="3">
        <v>8</v>
      </c>
      <c r="B21" s="145" t="s">
        <v>1000</v>
      </c>
      <c r="C21" s="60" t="s">
        <v>1001</v>
      </c>
      <c r="D21" s="60">
        <v>1</v>
      </c>
      <c r="E21" s="60"/>
      <c r="F21" s="1" t="s">
        <v>1001</v>
      </c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/>
      <c r="AK21" s="4">
        <v>1</v>
      </c>
      <c r="AL21" s="4"/>
      <c r="AM21" s="4"/>
      <c r="AN21" s="4">
        <v>1</v>
      </c>
      <c r="AO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18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20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>
        <v>1</v>
      </c>
      <c r="EC21" s="4"/>
      <c r="ED21" s="4"/>
      <c r="EE21" s="4">
        <v>1</v>
      </c>
      <c r="EF21" s="4"/>
      <c r="EG21" s="4"/>
      <c r="EH21" s="4"/>
      <c r="EI21" s="4">
        <v>1</v>
      </c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/>
      <c r="GE21" s="4">
        <v>1</v>
      </c>
      <c r="GF21" s="4"/>
      <c r="GG21" s="4">
        <v>1</v>
      </c>
      <c r="GH21" s="4"/>
      <c r="GI21" s="4"/>
      <c r="GJ21" s="4">
        <v>1</v>
      </c>
      <c r="GK21" s="4"/>
      <c r="GL21" s="4"/>
      <c r="GM21" s="4"/>
      <c r="GN21" s="4">
        <v>1</v>
      </c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/>
      <c r="GZ21" s="4">
        <v>1</v>
      </c>
      <c r="HA21" s="4"/>
      <c r="HB21" s="4">
        <v>1</v>
      </c>
      <c r="HC21" s="4"/>
      <c r="HD21" s="4"/>
      <c r="HE21" s="4">
        <v>1</v>
      </c>
      <c r="HF21" s="4"/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/>
      <c r="IM21" s="4">
        <v>1</v>
      </c>
      <c r="IN21" s="4"/>
      <c r="IO21" s="4">
        <v>1</v>
      </c>
      <c r="IP21" s="4"/>
      <c r="IQ21" s="4"/>
      <c r="IR21" s="4" t="s">
        <v>1001</v>
      </c>
      <c r="IS21" s="4">
        <v>1</v>
      </c>
      <c r="IT21" s="4"/>
    </row>
    <row r="22" spans="1:254" ht="15.6">
      <c r="A22" s="3">
        <v>9</v>
      </c>
      <c r="B22" s="145" t="s">
        <v>995</v>
      </c>
      <c r="C22" s="60">
        <v>1</v>
      </c>
      <c r="D22" s="60"/>
      <c r="E22" s="60"/>
      <c r="F22" s="1" t="s">
        <v>1001</v>
      </c>
      <c r="G22" s="4">
        <v>1</v>
      </c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>
        <v>1</v>
      </c>
      <c r="AH22" s="4"/>
      <c r="AI22" s="4"/>
      <c r="AJ22" s="4"/>
      <c r="AK22" s="4">
        <v>1</v>
      </c>
      <c r="AL22" s="4"/>
      <c r="AM22" s="4"/>
      <c r="AN22" s="4">
        <v>1</v>
      </c>
      <c r="AO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18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20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/>
      <c r="EO22" s="4">
        <v>1</v>
      </c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  <c r="FL22" s="4">
        <v>1</v>
      </c>
      <c r="FM22" s="4"/>
      <c r="FN22" s="4"/>
      <c r="FO22" s="4"/>
      <c r="FP22" s="4">
        <v>1</v>
      </c>
      <c r="FQ22" s="4"/>
      <c r="FR22" s="4"/>
      <c r="FS22" s="4">
        <v>1</v>
      </c>
      <c r="FT22" s="4"/>
      <c r="FU22" s="4">
        <v>1</v>
      </c>
      <c r="FV22" s="4"/>
      <c r="FW22" s="4"/>
      <c r="FX22" s="4"/>
      <c r="FY22" s="4">
        <v>1</v>
      </c>
      <c r="FZ22" s="4"/>
      <c r="GA22" s="4">
        <v>1</v>
      </c>
      <c r="GB22" s="4"/>
      <c r="GC22" s="4"/>
      <c r="GD22" s="4"/>
      <c r="GE22" s="4">
        <v>1</v>
      </c>
      <c r="GF22" s="4"/>
      <c r="GG22" s="4">
        <v>1</v>
      </c>
      <c r="GH22" s="4"/>
      <c r="GI22" s="4"/>
      <c r="GJ22" s="4">
        <v>1</v>
      </c>
      <c r="GK22" s="4"/>
      <c r="GL22" s="4"/>
      <c r="GM22" s="4"/>
      <c r="GN22" s="4">
        <v>1</v>
      </c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/>
      <c r="GZ22" s="4">
        <v>1</v>
      </c>
      <c r="HA22" s="4"/>
      <c r="HB22" s="4">
        <v>1</v>
      </c>
      <c r="HC22" s="4"/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/>
      <c r="IA22" s="4">
        <v>1</v>
      </c>
      <c r="IB22" s="4"/>
      <c r="ID22" s="4">
        <v>1</v>
      </c>
      <c r="IE22" s="4"/>
      <c r="IF22" s="4">
        <v>1</v>
      </c>
      <c r="IG22" s="4"/>
      <c r="IH22" s="4"/>
      <c r="II22" s="4">
        <v>1</v>
      </c>
      <c r="IJ22" s="4"/>
      <c r="IK22" s="4"/>
      <c r="IL22" s="4"/>
      <c r="IM22" s="4">
        <v>1</v>
      </c>
      <c r="IN22" s="4"/>
      <c r="IO22" s="4">
        <v>1</v>
      </c>
      <c r="IP22" s="4"/>
      <c r="IQ22" s="4"/>
      <c r="IR22" s="4" t="s">
        <v>1001</v>
      </c>
      <c r="IS22" s="4">
        <v>1</v>
      </c>
      <c r="IT22" s="4"/>
    </row>
    <row r="23" spans="1:254" ht="15.6">
      <c r="A23" s="3">
        <v>10</v>
      </c>
      <c r="B23" s="145" t="s">
        <v>996</v>
      </c>
      <c r="C23" s="5">
        <v>1</v>
      </c>
      <c r="D23" s="5"/>
      <c r="E23" s="5"/>
      <c r="F23" s="1" t="s">
        <v>1001</v>
      </c>
      <c r="G23" s="13">
        <v>1</v>
      </c>
      <c r="H23" s="13"/>
      <c r="I23" s="13"/>
      <c r="J23" s="13">
        <v>1</v>
      </c>
      <c r="K23" s="13"/>
      <c r="L23" s="13">
        <v>1</v>
      </c>
      <c r="M23" s="13"/>
      <c r="N23" s="13"/>
      <c r="O23" s="13" t="s">
        <v>1001</v>
      </c>
      <c r="P23" s="13">
        <v>1</v>
      </c>
      <c r="Q23" s="13"/>
      <c r="R23" s="13">
        <v>1</v>
      </c>
      <c r="S23" s="13"/>
      <c r="T23" s="13"/>
      <c r="U23" s="13">
        <v>1</v>
      </c>
      <c r="V23" s="13"/>
      <c r="W23" s="13"/>
      <c r="X23" s="13"/>
      <c r="Y23" s="13">
        <v>1</v>
      </c>
      <c r="Z23" s="13"/>
      <c r="AA23" s="13">
        <v>1</v>
      </c>
      <c r="AB23" s="13"/>
      <c r="AC23" s="13"/>
      <c r="AD23" s="13">
        <v>1</v>
      </c>
      <c r="AE23" s="13"/>
      <c r="AF23" s="13"/>
      <c r="AG23" s="17">
        <v>1</v>
      </c>
      <c r="AH23" s="17"/>
      <c r="AI23" s="17"/>
      <c r="AJ23" s="17">
        <v>1</v>
      </c>
      <c r="AK23" s="17"/>
      <c r="AL23" s="17"/>
      <c r="AM23" s="17">
        <v>1</v>
      </c>
      <c r="AN23" s="17"/>
      <c r="AO23" s="17"/>
      <c r="AP23" s="17">
        <v>1</v>
      </c>
      <c r="AQ23" s="17"/>
      <c r="AR23" s="17"/>
      <c r="AS23" s="17">
        <v>1</v>
      </c>
      <c r="AT23" s="17"/>
      <c r="AU23" s="17"/>
      <c r="AV23" s="17"/>
      <c r="AW23" s="17">
        <v>1</v>
      </c>
      <c r="AX23" s="17"/>
      <c r="AY23" s="17">
        <v>1</v>
      </c>
      <c r="AZ23" s="17"/>
      <c r="BA23" s="17"/>
      <c r="BB23" s="17">
        <v>1</v>
      </c>
      <c r="BC23" s="17"/>
      <c r="BD23" s="17"/>
      <c r="BE23" s="17"/>
      <c r="BF23" s="17">
        <v>1</v>
      </c>
      <c r="BG23" s="17"/>
      <c r="BH23" s="17">
        <v>1</v>
      </c>
      <c r="BI23" s="17"/>
      <c r="BJ23" s="17"/>
      <c r="BK23" s="17">
        <v>1</v>
      </c>
      <c r="BL23" s="17"/>
      <c r="BM23" s="17"/>
      <c r="BN23" s="17"/>
      <c r="BO23" s="17">
        <v>1</v>
      </c>
      <c r="BP23" s="22"/>
      <c r="BQ23" s="17">
        <v>1</v>
      </c>
      <c r="BR23" s="17"/>
      <c r="BS23" s="17"/>
      <c r="BT23" s="17">
        <v>1</v>
      </c>
      <c r="BU23" s="17"/>
      <c r="BV23" s="17"/>
      <c r="BW23" s="13"/>
      <c r="BX23" s="13">
        <v>1</v>
      </c>
      <c r="BY23" s="13"/>
      <c r="BZ23" s="21">
        <v>1</v>
      </c>
      <c r="CA23" s="17"/>
      <c r="CB23" s="17"/>
      <c r="CC23" s="17">
        <v>1</v>
      </c>
      <c r="CD23" s="17"/>
      <c r="CE23" s="17"/>
      <c r="CF23" s="17">
        <v>1</v>
      </c>
      <c r="CG23" s="17"/>
      <c r="CH23" s="17"/>
      <c r="CI23" s="17"/>
      <c r="CJ23" s="17">
        <v>1</v>
      </c>
      <c r="CK23" s="17"/>
      <c r="CL23" s="17"/>
      <c r="CM23" s="17">
        <v>1</v>
      </c>
      <c r="CN23" s="17"/>
      <c r="CO23" s="17"/>
      <c r="CP23" s="17">
        <v>1</v>
      </c>
      <c r="CQ23" s="17"/>
      <c r="CR23" s="17"/>
      <c r="CS23" s="17">
        <v>1</v>
      </c>
      <c r="CT23" s="17"/>
      <c r="CU23" s="17"/>
      <c r="CV23" s="17">
        <v>1</v>
      </c>
      <c r="CW23" s="17"/>
      <c r="CX23" s="17"/>
      <c r="CY23" s="17">
        <v>1</v>
      </c>
      <c r="CZ23" s="17"/>
      <c r="DA23" s="17">
        <v>1</v>
      </c>
      <c r="DB23" s="17"/>
      <c r="DC23" s="17"/>
      <c r="DD23" s="21"/>
      <c r="DE23" s="17">
        <v>1</v>
      </c>
      <c r="DF23" s="17"/>
      <c r="DG23" s="17"/>
      <c r="DH23" s="17">
        <v>1</v>
      </c>
      <c r="DI23" s="17"/>
      <c r="DJ23" s="17"/>
      <c r="DK23" s="17">
        <v>1</v>
      </c>
      <c r="DL23" s="17"/>
      <c r="DM23" s="17"/>
      <c r="DN23" s="17">
        <v>1</v>
      </c>
      <c r="DO23" s="17"/>
      <c r="DP23" s="17"/>
      <c r="DQ23" s="17">
        <v>1</v>
      </c>
      <c r="DR23" s="17"/>
      <c r="DS23" s="17">
        <v>1</v>
      </c>
      <c r="DT23" s="17"/>
      <c r="DU23" s="17"/>
      <c r="DV23" s="17">
        <v>1</v>
      </c>
      <c r="DW23" s="17"/>
      <c r="DX23" s="17"/>
      <c r="DY23" s="17"/>
      <c r="DZ23" s="17">
        <v>1</v>
      </c>
      <c r="EA23" s="17"/>
      <c r="EB23" s="17">
        <v>1</v>
      </c>
      <c r="EC23" s="17"/>
      <c r="ED23" s="17"/>
      <c r="EE23" s="17">
        <v>1</v>
      </c>
      <c r="EF23" s="17"/>
      <c r="EG23" s="17"/>
      <c r="EH23" s="17"/>
      <c r="EI23" s="17">
        <v>1</v>
      </c>
      <c r="EJ23" s="17"/>
      <c r="EK23" s="17">
        <v>1</v>
      </c>
      <c r="EL23" s="17"/>
      <c r="EM23" s="17"/>
      <c r="EN23" s="17">
        <v>1</v>
      </c>
      <c r="EO23" s="17"/>
      <c r="EP23" s="17"/>
      <c r="EQ23" s="17">
        <v>1</v>
      </c>
      <c r="ER23" s="17"/>
      <c r="ES23" s="17"/>
      <c r="ET23" s="17">
        <v>1</v>
      </c>
      <c r="EU23" s="17"/>
      <c r="EV23" s="17"/>
      <c r="EW23" s="17">
        <v>1</v>
      </c>
      <c r="EX23" s="17"/>
      <c r="EY23" s="17"/>
      <c r="EZ23" s="17">
        <v>1</v>
      </c>
      <c r="FA23" s="17"/>
      <c r="FB23" s="17"/>
      <c r="FC23" s="17">
        <v>1</v>
      </c>
      <c r="FD23" s="17"/>
      <c r="FE23" s="17"/>
      <c r="FF23" s="17">
        <v>1</v>
      </c>
      <c r="FG23" s="25"/>
      <c r="FH23" s="17"/>
      <c r="FI23" s="17">
        <v>1</v>
      </c>
      <c r="FJ23" s="17"/>
      <c r="FK23" s="17"/>
      <c r="FL23" s="17">
        <v>1</v>
      </c>
      <c r="FM23" s="17"/>
      <c r="FN23" s="17"/>
      <c r="FO23" s="17">
        <v>1</v>
      </c>
      <c r="FP23" s="17"/>
      <c r="FQ23" s="17"/>
      <c r="FR23" s="17">
        <v>1</v>
      </c>
      <c r="FS23" s="17"/>
      <c r="FT23" s="17"/>
      <c r="FU23" s="17">
        <v>1</v>
      </c>
      <c r="FV23" s="17"/>
      <c r="FW23" s="17"/>
      <c r="FX23" s="17">
        <v>1</v>
      </c>
      <c r="FY23" s="17"/>
      <c r="FZ23" s="17"/>
      <c r="GA23" s="17">
        <v>1</v>
      </c>
      <c r="GB23" s="17"/>
      <c r="GC23" s="17"/>
      <c r="GD23" s="17">
        <v>1</v>
      </c>
      <c r="GE23" s="17"/>
      <c r="GF23" s="17"/>
      <c r="GG23" s="17">
        <v>1</v>
      </c>
      <c r="GH23" s="17"/>
      <c r="GI23" s="17"/>
      <c r="GJ23" s="17">
        <v>1</v>
      </c>
      <c r="GK23" s="17"/>
      <c r="GL23" s="17"/>
      <c r="GM23" s="17">
        <v>1</v>
      </c>
      <c r="GN23" s="17"/>
      <c r="GO23" s="17"/>
      <c r="GP23" s="17">
        <v>1</v>
      </c>
      <c r="GQ23" s="17"/>
      <c r="GR23" s="17"/>
      <c r="GS23" s="17">
        <v>1</v>
      </c>
      <c r="GT23" s="17"/>
      <c r="GU23" s="17"/>
      <c r="GV23" s="17">
        <v>1</v>
      </c>
      <c r="GW23" s="17"/>
      <c r="GX23" s="17"/>
      <c r="GY23" s="17"/>
      <c r="GZ23" s="17">
        <v>1</v>
      </c>
      <c r="HA23" s="17"/>
      <c r="HB23" s="17">
        <v>1</v>
      </c>
      <c r="HC23" s="17"/>
      <c r="HD23" s="17"/>
      <c r="HE23" s="17">
        <v>1</v>
      </c>
      <c r="HF23" s="17"/>
      <c r="HG23" s="17"/>
      <c r="HH23" s="17">
        <v>1</v>
      </c>
      <c r="HI23" s="17"/>
      <c r="HJ23" s="17"/>
      <c r="HK23" s="17">
        <v>1</v>
      </c>
      <c r="HL23" s="17"/>
      <c r="HM23" s="17"/>
      <c r="HN23" s="17">
        <v>1</v>
      </c>
      <c r="HO23" s="17"/>
      <c r="HP23" s="17"/>
      <c r="HQ23" s="17">
        <v>1</v>
      </c>
      <c r="HR23" s="17"/>
      <c r="HS23" s="17"/>
      <c r="HT23" s="17">
        <v>1</v>
      </c>
      <c r="HU23" s="17"/>
      <c r="HV23" s="17"/>
      <c r="HW23" s="17">
        <v>1</v>
      </c>
      <c r="HX23" s="17"/>
      <c r="HY23" s="17"/>
      <c r="HZ23" s="17">
        <v>1</v>
      </c>
      <c r="IA23" s="17"/>
      <c r="IB23" s="17"/>
      <c r="ID23" s="17">
        <v>1</v>
      </c>
      <c r="IE23" s="17"/>
      <c r="IF23" s="17">
        <v>1</v>
      </c>
      <c r="IG23" s="17"/>
      <c r="IH23" s="17"/>
      <c r="II23" s="17">
        <v>1</v>
      </c>
      <c r="IJ23" s="17"/>
      <c r="IK23" s="17"/>
      <c r="IL23" s="17"/>
      <c r="IM23" s="17">
        <v>1</v>
      </c>
      <c r="IN23" s="17"/>
      <c r="IO23" s="17">
        <v>1</v>
      </c>
      <c r="IP23" s="17"/>
      <c r="IQ23" s="17"/>
      <c r="IR23" s="17">
        <v>1</v>
      </c>
      <c r="IS23" s="17"/>
      <c r="IT23" s="17"/>
    </row>
    <row r="24" spans="1:254" ht="15.6">
      <c r="A24" s="3">
        <v>11</v>
      </c>
      <c r="B24" s="145" t="s">
        <v>997</v>
      </c>
      <c r="C24" s="61">
        <v>1</v>
      </c>
      <c r="D24" s="61"/>
      <c r="E24" s="61"/>
      <c r="F24" s="1" t="s">
        <v>1001</v>
      </c>
      <c r="G24" s="1">
        <v>1</v>
      </c>
      <c r="H24" s="1"/>
      <c r="I24" s="1">
        <v>1</v>
      </c>
      <c r="J24" s="1"/>
      <c r="K24" s="1"/>
      <c r="L24" s="1">
        <v>1</v>
      </c>
      <c r="M24" s="1"/>
      <c r="N24" s="1"/>
      <c r="O24" s="1" t="s">
        <v>1001</v>
      </c>
      <c r="P24" s="1">
        <v>1</v>
      </c>
      <c r="Q24" s="1"/>
      <c r="R24" s="1" t="s">
        <v>1001</v>
      </c>
      <c r="S24" s="1">
        <v>1</v>
      </c>
      <c r="T24" s="1"/>
      <c r="U24" s="1">
        <v>1</v>
      </c>
      <c r="V24" s="1"/>
      <c r="W24" s="1"/>
      <c r="X24" s="1">
        <v>1</v>
      </c>
      <c r="Y24" s="1"/>
      <c r="Z24" s="1"/>
      <c r="AA24" s="1">
        <v>1</v>
      </c>
      <c r="AB24" s="1"/>
      <c r="AC24" s="1"/>
      <c r="AD24" s="1">
        <v>1</v>
      </c>
      <c r="AE24" s="1"/>
      <c r="AF24" s="1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18"/>
      <c r="BQ24" s="4">
        <v>1</v>
      </c>
      <c r="BR24" s="4"/>
      <c r="BS24" s="4"/>
      <c r="BT24" s="4">
        <v>1</v>
      </c>
      <c r="BU24" s="4"/>
      <c r="BV24" s="4"/>
      <c r="BW24" s="17">
        <v>1</v>
      </c>
      <c r="BX24" s="17"/>
      <c r="BY24" s="17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20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D24" s="4">
        <v>1</v>
      </c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54" ht="13.8" customHeight="1">
      <c r="A25" s="3">
        <v>12</v>
      </c>
      <c r="B25" s="145" t="s">
        <v>998</v>
      </c>
      <c r="C25" s="61">
        <v>1</v>
      </c>
      <c r="D25" s="61"/>
      <c r="E25" s="61"/>
      <c r="F25" s="1" t="s">
        <v>1001</v>
      </c>
      <c r="G25" s="1">
        <v>1</v>
      </c>
      <c r="H25" s="1"/>
      <c r="I25" s="1">
        <v>1</v>
      </c>
      <c r="J25" s="1"/>
      <c r="K25" s="1"/>
      <c r="L25" s="1">
        <v>1</v>
      </c>
      <c r="M25" s="1"/>
      <c r="N25" s="1"/>
      <c r="O25" s="1" t="s">
        <v>1001</v>
      </c>
      <c r="P25" s="1">
        <v>1</v>
      </c>
      <c r="Q25" s="1"/>
      <c r="R25" s="1">
        <v>1</v>
      </c>
      <c r="S25" s="1"/>
      <c r="T25" s="1"/>
      <c r="U25" s="1">
        <v>1</v>
      </c>
      <c r="V25" s="1"/>
      <c r="W25" s="1"/>
      <c r="X25" s="1"/>
      <c r="Y25" s="1">
        <v>1</v>
      </c>
      <c r="Z25" s="1"/>
      <c r="AA25" s="1"/>
      <c r="AB25" s="1">
        <v>1</v>
      </c>
      <c r="AC25" s="1"/>
      <c r="AD25" s="1"/>
      <c r="AE25" s="1">
        <v>1</v>
      </c>
      <c r="AF25" s="1"/>
      <c r="AG25" s="4">
        <v>1</v>
      </c>
      <c r="AH25" s="4"/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/>
      <c r="AX25" s="4">
        <v>1</v>
      </c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18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/>
      <c r="CJ25" s="4">
        <v>1</v>
      </c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20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4"/>
      <c r="EI25" s="4">
        <v>1</v>
      </c>
      <c r="EJ25" s="4"/>
      <c r="EK25" s="4">
        <v>1</v>
      </c>
      <c r="EL25" s="4"/>
      <c r="EM25" s="4"/>
      <c r="EN25" s="4"/>
      <c r="EO25" s="4">
        <v>1</v>
      </c>
      <c r="EP25" s="4"/>
      <c r="EQ25" s="4">
        <v>1</v>
      </c>
      <c r="ER25" s="4"/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/>
      <c r="GN25" s="4">
        <v>1</v>
      </c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/>
      <c r="GZ25" s="4">
        <v>1</v>
      </c>
      <c r="HA25" s="4"/>
      <c r="HB25" s="4">
        <v>1</v>
      </c>
      <c r="HC25" s="4"/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>
        <v>1</v>
      </c>
      <c r="HR25" s="4"/>
      <c r="HS25" s="4"/>
      <c r="HT25" s="4"/>
      <c r="HU25" s="4">
        <v>1</v>
      </c>
      <c r="HV25" s="4"/>
      <c r="HW25" s="4">
        <v>1</v>
      </c>
      <c r="HX25" s="4"/>
      <c r="HY25" s="4"/>
      <c r="HZ25" s="4"/>
      <c r="IA25" s="4">
        <v>1</v>
      </c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/>
      <c r="IM25" s="4">
        <v>1</v>
      </c>
      <c r="IN25" s="4"/>
      <c r="IO25" s="4" t="s">
        <v>1001</v>
      </c>
      <c r="IP25" s="4">
        <v>1</v>
      </c>
      <c r="IQ25" s="4"/>
      <c r="IR25" s="4">
        <v>1</v>
      </c>
      <c r="IS25" s="4"/>
      <c r="IT25" s="4"/>
    </row>
    <row r="26" spans="1:254" ht="15.6">
      <c r="A26" s="3">
        <v>13</v>
      </c>
      <c r="B26" s="145" t="s">
        <v>999</v>
      </c>
      <c r="C26" s="61">
        <v>1</v>
      </c>
      <c r="D26" s="61"/>
      <c r="E26" s="61"/>
      <c r="F26" s="1">
        <v>1</v>
      </c>
      <c r="G26" s="1"/>
      <c r="H26" s="1"/>
      <c r="I26" s="1">
        <v>1</v>
      </c>
      <c r="J26" s="1"/>
      <c r="K26" s="1"/>
      <c r="L26" s="1">
        <v>1</v>
      </c>
      <c r="M26" s="1"/>
      <c r="N26" s="1"/>
      <c r="O26" s="1">
        <v>1</v>
      </c>
      <c r="P26" s="1">
        <v>1</v>
      </c>
      <c r="Q26" s="1"/>
      <c r="R26" s="1">
        <v>1</v>
      </c>
      <c r="S26" s="1"/>
      <c r="T26" s="1"/>
      <c r="U26" s="1">
        <v>1</v>
      </c>
      <c r="V26" s="1"/>
      <c r="W26" s="1"/>
      <c r="X26" s="1">
        <v>1</v>
      </c>
      <c r="Y26" s="1"/>
      <c r="Z26" s="1"/>
      <c r="AA26" s="1">
        <v>1</v>
      </c>
      <c r="AB26" s="1"/>
      <c r="AC26" s="1"/>
      <c r="AD26" s="1">
        <v>1</v>
      </c>
      <c r="AE26" s="1"/>
      <c r="AF26" s="1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18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20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 t="s">
        <v>1001</v>
      </c>
      <c r="IG26" s="4">
        <v>1</v>
      </c>
      <c r="IH26" s="4"/>
      <c r="II26" s="4" t="s">
        <v>1001</v>
      </c>
      <c r="IJ26" s="4">
        <v>1</v>
      </c>
      <c r="IK26" s="4"/>
      <c r="IL26" s="4">
        <v>1</v>
      </c>
      <c r="IM26" s="4"/>
      <c r="IN26" s="4"/>
      <c r="IO26" s="4" t="s">
        <v>1001</v>
      </c>
      <c r="IP26" s="4">
        <v>1</v>
      </c>
      <c r="IQ26" s="4"/>
      <c r="IR26" s="4">
        <v>1</v>
      </c>
      <c r="IS26" s="4"/>
      <c r="IT26" s="4"/>
    </row>
    <row r="27" spans="1:254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>
      <c r="A39" s="63" t="s">
        <v>126</v>
      </c>
      <c r="B39" s="64"/>
      <c r="C39" s="3">
        <f t="shared" ref="C39:BM39" si="0">SUM(C14:C38)</f>
        <v>9</v>
      </c>
      <c r="D39" s="3">
        <f t="shared" si="0"/>
        <v>4</v>
      </c>
      <c r="E39" s="3">
        <f t="shared" si="0"/>
        <v>0</v>
      </c>
      <c r="F39" s="3">
        <f t="shared" si="0"/>
        <v>6</v>
      </c>
      <c r="G39" s="3">
        <f t="shared" si="0"/>
        <v>7</v>
      </c>
      <c r="H39" s="3">
        <f t="shared" si="0"/>
        <v>0</v>
      </c>
      <c r="I39" s="3">
        <f t="shared" si="0"/>
        <v>10</v>
      </c>
      <c r="J39" s="3">
        <f t="shared" si="0"/>
        <v>3</v>
      </c>
      <c r="K39" s="3">
        <f t="shared" si="0"/>
        <v>0</v>
      </c>
      <c r="L39" s="3">
        <f t="shared" si="0"/>
        <v>7</v>
      </c>
      <c r="M39" s="3">
        <f t="shared" si="0"/>
        <v>6</v>
      </c>
      <c r="N39" s="3">
        <f t="shared" si="0"/>
        <v>0</v>
      </c>
      <c r="O39" s="3">
        <f t="shared" si="0"/>
        <v>7</v>
      </c>
      <c r="P39" s="3">
        <f t="shared" si="0"/>
        <v>7</v>
      </c>
      <c r="Q39" s="3">
        <f t="shared" si="0"/>
        <v>0</v>
      </c>
      <c r="R39" s="3">
        <f t="shared" si="0"/>
        <v>10</v>
      </c>
      <c r="S39" s="3">
        <f t="shared" si="0"/>
        <v>3</v>
      </c>
      <c r="T39" s="3">
        <f t="shared" si="0"/>
        <v>0</v>
      </c>
      <c r="U39" s="3">
        <f t="shared" si="0"/>
        <v>13</v>
      </c>
      <c r="V39" s="3">
        <f t="shared" si="0"/>
        <v>0</v>
      </c>
      <c r="W39" s="3">
        <f t="shared" si="0"/>
        <v>0</v>
      </c>
      <c r="X39" s="3">
        <f t="shared" si="0"/>
        <v>7</v>
      </c>
      <c r="Y39" s="3">
        <f t="shared" si="0"/>
        <v>6</v>
      </c>
      <c r="Z39" s="3">
        <f t="shared" si="0"/>
        <v>0</v>
      </c>
      <c r="AA39" s="3">
        <f t="shared" si="0"/>
        <v>11</v>
      </c>
      <c r="AB39" s="3">
        <f t="shared" si="0"/>
        <v>2</v>
      </c>
      <c r="AC39" s="3">
        <f t="shared" si="0"/>
        <v>0</v>
      </c>
      <c r="AD39" s="3">
        <f t="shared" si="0"/>
        <v>10</v>
      </c>
      <c r="AE39" s="3">
        <f t="shared" si="0"/>
        <v>3</v>
      </c>
      <c r="AF39" s="3">
        <f t="shared" si="0"/>
        <v>0</v>
      </c>
      <c r="AG39" s="3">
        <f t="shared" si="0"/>
        <v>13</v>
      </c>
      <c r="AH39" s="3">
        <f t="shared" si="0"/>
        <v>0</v>
      </c>
      <c r="AI39" s="3">
        <f t="shared" si="0"/>
        <v>0</v>
      </c>
      <c r="AJ39" s="3">
        <f t="shared" si="0"/>
        <v>9</v>
      </c>
      <c r="AK39" s="3">
        <f t="shared" si="0"/>
        <v>4</v>
      </c>
      <c r="AL39" s="3">
        <f t="shared" si="0"/>
        <v>0</v>
      </c>
      <c r="AM39" s="3">
        <f t="shared" si="0"/>
        <v>9</v>
      </c>
      <c r="AN39" s="3">
        <f t="shared" si="0"/>
        <v>4</v>
      </c>
      <c r="AO39" s="3">
        <f t="shared" si="0"/>
        <v>0</v>
      </c>
      <c r="AP39" s="3">
        <f t="shared" si="0"/>
        <v>8</v>
      </c>
      <c r="AQ39" s="3">
        <f t="shared" si="0"/>
        <v>5</v>
      </c>
      <c r="AR39" s="3">
        <f t="shared" si="0"/>
        <v>0</v>
      </c>
      <c r="AS39" s="3">
        <f t="shared" si="0"/>
        <v>9</v>
      </c>
      <c r="AT39" s="3">
        <f t="shared" si="0"/>
        <v>4</v>
      </c>
      <c r="AU39" s="3">
        <f t="shared" si="0"/>
        <v>0</v>
      </c>
      <c r="AV39" s="3">
        <f t="shared" si="0"/>
        <v>7</v>
      </c>
      <c r="AW39" s="3">
        <f t="shared" si="0"/>
        <v>4</v>
      </c>
      <c r="AX39" s="3">
        <f t="shared" si="0"/>
        <v>2</v>
      </c>
      <c r="AY39" s="3">
        <f t="shared" si="0"/>
        <v>9</v>
      </c>
      <c r="AZ39" s="3">
        <f t="shared" si="0"/>
        <v>4</v>
      </c>
      <c r="BA39" s="3">
        <f t="shared" si="0"/>
        <v>0</v>
      </c>
      <c r="BB39" s="3">
        <f t="shared" si="0"/>
        <v>9</v>
      </c>
      <c r="BC39" s="3">
        <f t="shared" si="0"/>
        <v>4</v>
      </c>
      <c r="BD39" s="3">
        <f t="shared" si="0"/>
        <v>0</v>
      </c>
      <c r="BE39" s="3">
        <f t="shared" si="0"/>
        <v>7</v>
      </c>
      <c r="BF39" s="3">
        <f t="shared" si="0"/>
        <v>6</v>
      </c>
      <c r="BG39" s="3">
        <f t="shared" si="0"/>
        <v>0</v>
      </c>
      <c r="BH39" s="3">
        <f t="shared" si="0"/>
        <v>13</v>
      </c>
      <c r="BI39" s="3">
        <f t="shared" si="0"/>
        <v>0</v>
      </c>
      <c r="BJ39" s="3">
        <f t="shared" si="0"/>
        <v>0</v>
      </c>
      <c r="BK39" s="3">
        <f t="shared" si="0"/>
        <v>13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7</v>
      </c>
      <c r="BO39" s="3">
        <f t="shared" si="1"/>
        <v>6</v>
      </c>
      <c r="BP39" s="3">
        <f t="shared" si="1"/>
        <v>0</v>
      </c>
      <c r="BQ39" s="3">
        <f t="shared" si="1"/>
        <v>10</v>
      </c>
      <c r="BR39" s="3">
        <f t="shared" si="1"/>
        <v>3</v>
      </c>
      <c r="BS39" s="3">
        <f t="shared" si="1"/>
        <v>0</v>
      </c>
      <c r="BT39" s="3">
        <f t="shared" si="1"/>
        <v>10</v>
      </c>
      <c r="BU39" s="3">
        <f t="shared" si="1"/>
        <v>3</v>
      </c>
      <c r="BV39" s="3">
        <f t="shared" si="1"/>
        <v>0</v>
      </c>
      <c r="BW39" s="3">
        <f t="shared" si="1"/>
        <v>8</v>
      </c>
      <c r="BX39" s="3">
        <f t="shared" si="1"/>
        <v>5</v>
      </c>
      <c r="BY39" s="3">
        <f t="shared" si="1"/>
        <v>0</v>
      </c>
      <c r="BZ39" s="3">
        <f t="shared" si="1"/>
        <v>13</v>
      </c>
      <c r="CA39" s="3">
        <f t="shared" si="1"/>
        <v>0</v>
      </c>
      <c r="CB39" s="3">
        <f t="shared" si="1"/>
        <v>0</v>
      </c>
      <c r="CC39" s="3">
        <f t="shared" si="1"/>
        <v>13</v>
      </c>
      <c r="CD39" s="3">
        <f t="shared" si="1"/>
        <v>0</v>
      </c>
      <c r="CE39" s="3">
        <f t="shared" si="1"/>
        <v>0</v>
      </c>
      <c r="CF39" s="3">
        <f t="shared" si="1"/>
        <v>10</v>
      </c>
      <c r="CG39" s="3">
        <f t="shared" si="1"/>
        <v>3</v>
      </c>
      <c r="CH39" s="3">
        <f t="shared" si="1"/>
        <v>0</v>
      </c>
      <c r="CI39" s="3">
        <f t="shared" si="1"/>
        <v>3</v>
      </c>
      <c r="CJ39" s="3">
        <f t="shared" si="1"/>
        <v>10</v>
      </c>
      <c r="CK39" s="3">
        <f t="shared" si="1"/>
        <v>0</v>
      </c>
      <c r="CL39" s="3">
        <f t="shared" si="1"/>
        <v>11</v>
      </c>
      <c r="CM39" s="3">
        <f t="shared" si="1"/>
        <v>2</v>
      </c>
      <c r="CN39" s="3">
        <f t="shared" si="1"/>
        <v>0</v>
      </c>
      <c r="CO39" s="3">
        <f t="shared" si="1"/>
        <v>11</v>
      </c>
      <c r="CP39" s="3">
        <f t="shared" si="1"/>
        <v>2</v>
      </c>
      <c r="CQ39" s="3">
        <f t="shared" si="1"/>
        <v>0</v>
      </c>
      <c r="CR39" s="3">
        <f t="shared" si="1"/>
        <v>11</v>
      </c>
      <c r="CS39" s="3">
        <f t="shared" si="1"/>
        <v>2</v>
      </c>
      <c r="CT39" s="3">
        <f t="shared" si="1"/>
        <v>0</v>
      </c>
      <c r="CU39" s="3">
        <f t="shared" si="1"/>
        <v>9</v>
      </c>
      <c r="CV39" s="3">
        <f t="shared" si="1"/>
        <v>4</v>
      </c>
      <c r="CW39" s="3">
        <f t="shared" si="1"/>
        <v>0</v>
      </c>
      <c r="CX39" s="3">
        <f t="shared" si="1"/>
        <v>5</v>
      </c>
      <c r="CY39" s="3">
        <f t="shared" si="1"/>
        <v>8</v>
      </c>
      <c r="CZ39" s="3">
        <f t="shared" si="1"/>
        <v>0</v>
      </c>
      <c r="DA39" s="3">
        <f t="shared" si="1"/>
        <v>13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8</v>
      </c>
      <c r="DE39" s="3">
        <f t="shared" si="2"/>
        <v>5</v>
      </c>
      <c r="DF39" s="3">
        <f t="shared" si="2"/>
        <v>0</v>
      </c>
      <c r="DG39" s="3">
        <f t="shared" si="2"/>
        <v>10</v>
      </c>
      <c r="DH39" s="3">
        <f t="shared" si="2"/>
        <v>3</v>
      </c>
      <c r="DI39" s="3">
        <f t="shared" si="2"/>
        <v>0</v>
      </c>
      <c r="DJ39" s="3">
        <f t="shared" si="2"/>
        <v>8</v>
      </c>
      <c r="DK39" s="3">
        <f t="shared" si="2"/>
        <v>5</v>
      </c>
      <c r="DL39" s="3">
        <f t="shared" si="2"/>
        <v>0</v>
      </c>
      <c r="DM39" s="3">
        <f t="shared" si="2"/>
        <v>8</v>
      </c>
      <c r="DN39" s="3">
        <f t="shared" si="2"/>
        <v>5</v>
      </c>
      <c r="DO39" s="3">
        <f t="shared" si="2"/>
        <v>0</v>
      </c>
      <c r="DP39" s="3">
        <f t="shared" si="2"/>
        <v>8</v>
      </c>
      <c r="DQ39" s="3">
        <f t="shared" si="2"/>
        <v>5</v>
      </c>
      <c r="DR39" s="3">
        <f t="shared" si="2"/>
        <v>0</v>
      </c>
      <c r="DS39" s="3">
        <f t="shared" si="2"/>
        <v>13</v>
      </c>
      <c r="DT39" s="3">
        <f t="shared" si="2"/>
        <v>0</v>
      </c>
      <c r="DU39" s="3">
        <f t="shared" si="2"/>
        <v>0</v>
      </c>
      <c r="DV39" s="3">
        <f t="shared" si="2"/>
        <v>13</v>
      </c>
      <c r="DW39" s="3">
        <f t="shared" si="2"/>
        <v>0</v>
      </c>
      <c r="DX39" s="3">
        <f t="shared" si="2"/>
        <v>0</v>
      </c>
      <c r="DY39" s="3">
        <f t="shared" si="2"/>
        <v>7</v>
      </c>
      <c r="DZ39" s="3">
        <f t="shared" si="2"/>
        <v>6</v>
      </c>
      <c r="EA39" s="3">
        <f t="shared" ref="EA39:GL39" si="3">SUM(EA14:EA38)</f>
        <v>0</v>
      </c>
      <c r="EB39" s="3">
        <f t="shared" si="3"/>
        <v>13</v>
      </c>
      <c r="EC39" s="3">
        <f t="shared" si="3"/>
        <v>0</v>
      </c>
      <c r="ED39" s="3">
        <f t="shared" si="3"/>
        <v>0</v>
      </c>
      <c r="EE39" s="3">
        <f t="shared" si="3"/>
        <v>13</v>
      </c>
      <c r="EF39" s="3">
        <f t="shared" si="3"/>
        <v>0</v>
      </c>
      <c r="EG39" s="3">
        <f t="shared" si="3"/>
        <v>0</v>
      </c>
      <c r="EH39" s="3">
        <f t="shared" si="3"/>
        <v>7</v>
      </c>
      <c r="EI39" s="3">
        <f t="shared" si="3"/>
        <v>6</v>
      </c>
      <c r="EJ39" s="3">
        <f t="shared" si="3"/>
        <v>0</v>
      </c>
      <c r="EK39" s="3">
        <f t="shared" si="3"/>
        <v>13</v>
      </c>
      <c r="EL39" s="3">
        <f t="shared" si="3"/>
        <v>0</v>
      </c>
      <c r="EM39" s="3">
        <f t="shared" si="3"/>
        <v>0</v>
      </c>
      <c r="EN39" s="3">
        <f t="shared" si="3"/>
        <v>10</v>
      </c>
      <c r="EO39" s="3">
        <f t="shared" si="3"/>
        <v>3</v>
      </c>
      <c r="EP39" s="3">
        <f t="shared" si="3"/>
        <v>0</v>
      </c>
      <c r="EQ39" s="3">
        <f t="shared" si="3"/>
        <v>13</v>
      </c>
      <c r="ER39" s="3">
        <f t="shared" si="3"/>
        <v>0</v>
      </c>
      <c r="ES39" s="3">
        <f t="shared" si="3"/>
        <v>0</v>
      </c>
      <c r="ET39" s="3">
        <f t="shared" si="3"/>
        <v>10</v>
      </c>
      <c r="EU39" s="3">
        <f t="shared" si="3"/>
        <v>3</v>
      </c>
      <c r="EV39" s="3">
        <f t="shared" si="3"/>
        <v>0</v>
      </c>
      <c r="EW39" s="3">
        <f t="shared" si="3"/>
        <v>10</v>
      </c>
      <c r="EX39" s="3">
        <f t="shared" si="3"/>
        <v>3</v>
      </c>
      <c r="EY39" s="3">
        <f t="shared" si="3"/>
        <v>0</v>
      </c>
      <c r="EZ39" s="3">
        <f t="shared" si="3"/>
        <v>10</v>
      </c>
      <c r="FA39" s="3">
        <f t="shared" si="3"/>
        <v>3</v>
      </c>
      <c r="FB39" s="3">
        <f t="shared" si="3"/>
        <v>0</v>
      </c>
      <c r="FC39" s="3">
        <f t="shared" si="3"/>
        <v>10</v>
      </c>
      <c r="FD39" s="3">
        <f t="shared" si="3"/>
        <v>3</v>
      </c>
      <c r="FE39" s="3">
        <f t="shared" si="3"/>
        <v>0</v>
      </c>
      <c r="FF39" s="3">
        <f t="shared" si="3"/>
        <v>10</v>
      </c>
      <c r="FG39" s="3">
        <f t="shared" si="3"/>
        <v>3</v>
      </c>
      <c r="FH39" s="3">
        <f t="shared" si="3"/>
        <v>0</v>
      </c>
      <c r="FI39" s="3">
        <f t="shared" si="3"/>
        <v>13</v>
      </c>
      <c r="FJ39" s="3">
        <f t="shared" si="3"/>
        <v>0</v>
      </c>
      <c r="FK39" s="3">
        <f t="shared" si="3"/>
        <v>0</v>
      </c>
      <c r="FL39" s="3">
        <f t="shared" si="3"/>
        <v>13</v>
      </c>
      <c r="FM39" s="3">
        <f t="shared" si="3"/>
        <v>0</v>
      </c>
      <c r="FN39" s="3">
        <f t="shared" si="3"/>
        <v>0</v>
      </c>
      <c r="FO39" s="3">
        <f>SUM(FO14:FO38)</f>
        <v>12</v>
      </c>
      <c r="FP39" s="3">
        <f t="shared" si="3"/>
        <v>1</v>
      </c>
      <c r="FQ39" s="3">
        <f t="shared" si="3"/>
        <v>0</v>
      </c>
      <c r="FR39" s="3">
        <f t="shared" si="3"/>
        <v>12</v>
      </c>
      <c r="FS39" s="3">
        <f t="shared" si="3"/>
        <v>1</v>
      </c>
      <c r="FT39" s="3">
        <f t="shared" si="3"/>
        <v>0</v>
      </c>
      <c r="FU39" s="3">
        <f t="shared" si="3"/>
        <v>13</v>
      </c>
      <c r="FV39" s="3">
        <f t="shared" si="3"/>
        <v>0</v>
      </c>
      <c r="FW39" s="3">
        <f t="shared" si="3"/>
        <v>0</v>
      </c>
      <c r="FX39" s="3">
        <f t="shared" si="3"/>
        <v>12</v>
      </c>
      <c r="FY39" s="3">
        <f t="shared" si="3"/>
        <v>1</v>
      </c>
      <c r="FZ39" s="3">
        <f t="shared" si="3"/>
        <v>0</v>
      </c>
      <c r="GA39" s="3">
        <f t="shared" si="3"/>
        <v>13</v>
      </c>
      <c r="GB39" s="3">
        <f t="shared" si="3"/>
        <v>0</v>
      </c>
      <c r="GC39" s="3">
        <f t="shared" si="3"/>
        <v>0</v>
      </c>
      <c r="GD39" s="3">
        <f t="shared" si="3"/>
        <v>9</v>
      </c>
      <c r="GE39" s="3">
        <f t="shared" si="3"/>
        <v>4</v>
      </c>
      <c r="GF39" s="3">
        <f t="shared" si="3"/>
        <v>0</v>
      </c>
      <c r="GG39" s="3">
        <f t="shared" si="3"/>
        <v>13</v>
      </c>
      <c r="GH39" s="3">
        <f t="shared" si="3"/>
        <v>0</v>
      </c>
      <c r="GI39" s="3">
        <f t="shared" si="3"/>
        <v>0</v>
      </c>
      <c r="GJ39" s="3">
        <f t="shared" si="3"/>
        <v>13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9</v>
      </c>
      <c r="GN39" s="3">
        <f t="shared" si="4"/>
        <v>4</v>
      </c>
      <c r="GO39" s="3">
        <f t="shared" si="4"/>
        <v>0</v>
      </c>
      <c r="GP39" s="3">
        <f t="shared" si="4"/>
        <v>13</v>
      </c>
      <c r="GQ39" s="3">
        <f t="shared" si="4"/>
        <v>0</v>
      </c>
      <c r="GR39" s="3">
        <f t="shared" si="4"/>
        <v>0</v>
      </c>
      <c r="GS39" s="3">
        <f t="shared" si="4"/>
        <v>13</v>
      </c>
      <c r="GT39" s="3">
        <f t="shared" si="4"/>
        <v>0</v>
      </c>
      <c r="GU39" s="3">
        <f t="shared" si="4"/>
        <v>0</v>
      </c>
      <c r="GV39" s="3">
        <f t="shared" si="4"/>
        <v>13</v>
      </c>
      <c r="GW39" s="3">
        <f t="shared" si="4"/>
        <v>0</v>
      </c>
      <c r="GX39" s="3">
        <f t="shared" si="4"/>
        <v>0</v>
      </c>
      <c r="GY39" s="3">
        <f t="shared" si="4"/>
        <v>7</v>
      </c>
      <c r="GZ39" s="3">
        <f t="shared" si="4"/>
        <v>6</v>
      </c>
      <c r="HA39" s="3">
        <f t="shared" si="4"/>
        <v>0</v>
      </c>
      <c r="HB39" s="3">
        <f t="shared" si="4"/>
        <v>13</v>
      </c>
      <c r="HC39" s="3">
        <f t="shared" si="4"/>
        <v>0</v>
      </c>
      <c r="HD39" s="3">
        <f t="shared" si="4"/>
        <v>0</v>
      </c>
      <c r="HE39" s="3">
        <f t="shared" si="4"/>
        <v>10</v>
      </c>
      <c r="HF39" s="3">
        <f t="shared" si="4"/>
        <v>3</v>
      </c>
      <c r="HG39" s="3">
        <f t="shared" si="4"/>
        <v>0</v>
      </c>
      <c r="HH39" s="3">
        <f t="shared" si="4"/>
        <v>9</v>
      </c>
      <c r="HI39" s="3">
        <f t="shared" si="4"/>
        <v>4</v>
      </c>
      <c r="HJ39" s="3">
        <f t="shared" si="4"/>
        <v>0</v>
      </c>
      <c r="HK39" s="3">
        <f t="shared" si="4"/>
        <v>9</v>
      </c>
      <c r="HL39" s="3">
        <f t="shared" si="4"/>
        <v>4</v>
      </c>
      <c r="HM39" s="3">
        <f t="shared" si="4"/>
        <v>0</v>
      </c>
      <c r="HN39" s="3">
        <f t="shared" si="4"/>
        <v>9</v>
      </c>
      <c r="HO39" s="3">
        <f t="shared" si="4"/>
        <v>4</v>
      </c>
      <c r="HP39" s="3">
        <f t="shared" si="4"/>
        <v>0</v>
      </c>
      <c r="HQ39" s="3">
        <f t="shared" si="4"/>
        <v>13</v>
      </c>
      <c r="HR39" s="3">
        <f t="shared" si="4"/>
        <v>0</v>
      </c>
      <c r="HS39" s="3">
        <f t="shared" si="4"/>
        <v>0</v>
      </c>
      <c r="HT39" s="3">
        <f t="shared" si="4"/>
        <v>11</v>
      </c>
      <c r="HU39" s="3">
        <f t="shared" si="4"/>
        <v>2</v>
      </c>
      <c r="HV39" s="3">
        <f t="shared" si="4"/>
        <v>0</v>
      </c>
      <c r="HW39" s="3">
        <f t="shared" si="4"/>
        <v>13</v>
      </c>
      <c r="HX39" s="3">
        <f t="shared" si="4"/>
        <v>0</v>
      </c>
      <c r="HY39" s="3">
        <f t="shared" si="4"/>
        <v>0</v>
      </c>
      <c r="HZ39" s="3">
        <f t="shared" si="4"/>
        <v>10</v>
      </c>
      <c r="IA39" s="3">
        <f t="shared" si="4"/>
        <v>3</v>
      </c>
      <c r="IB39" s="3">
        <f t="shared" si="4"/>
        <v>0</v>
      </c>
      <c r="IC39" s="3">
        <f t="shared" si="4"/>
        <v>8</v>
      </c>
      <c r="ID39" s="3">
        <f t="shared" si="4"/>
        <v>5</v>
      </c>
      <c r="IE39" s="3">
        <f t="shared" si="4"/>
        <v>0</v>
      </c>
      <c r="IF39" s="3">
        <f t="shared" si="4"/>
        <v>9</v>
      </c>
      <c r="IG39" s="3">
        <f t="shared" si="4"/>
        <v>4</v>
      </c>
      <c r="IH39" s="3">
        <f t="shared" si="4"/>
        <v>0</v>
      </c>
      <c r="II39" s="3">
        <f t="shared" si="4"/>
        <v>9</v>
      </c>
      <c r="IJ39" s="3">
        <f t="shared" si="4"/>
        <v>4</v>
      </c>
      <c r="IK39" s="3">
        <f t="shared" si="4"/>
        <v>0</v>
      </c>
      <c r="IL39" s="3">
        <f t="shared" si="4"/>
        <v>7</v>
      </c>
      <c r="IM39" s="3">
        <f t="shared" si="4"/>
        <v>6</v>
      </c>
      <c r="IN39" s="3">
        <f t="shared" si="4"/>
        <v>0</v>
      </c>
      <c r="IO39" s="3">
        <f t="shared" si="4"/>
        <v>7</v>
      </c>
      <c r="IP39" s="3">
        <f t="shared" si="4"/>
        <v>6</v>
      </c>
      <c r="IQ39" s="3">
        <f t="shared" si="4"/>
        <v>0</v>
      </c>
      <c r="IR39" s="3">
        <f t="shared" si="4"/>
        <v>9</v>
      </c>
      <c r="IS39" s="3">
        <f t="shared" si="4"/>
        <v>4</v>
      </c>
      <c r="IT39" s="3">
        <f t="shared" si="4"/>
        <v>0</v>
      </c>
    </row>
    <row r="40" spans="1:254" ht="44.4" customHeight="1">
      <c r="A40" s="65" t="s">
        <v>529</v>
      </c>
      <c r="B40" s="66"/>
      <c r="C40" s="10">
        <f>C39/13%</f>
        <v>69.230769230769226</v>
      </c>
      <c r="D40" s="10">
        <f t="shared" ref="D40:BO40" si="5">D39/13%</f>
        <v>30.769230769230766</v>
      </c>
      <c r="E40" s="10">
        <f t="shared" si="5"/>
        <v>0</v>
      </c>
      <c r="F40" s="10">
        <f t="shared" si="5"/>
        <v>46.153846153846153</v>
      </c>
      <c r="G40" s="10">
        <f t="shared" si="5"/>
        <v>53.846153846153847</v>
      </c>
      <c r="H40" s="10">
        <f t="shared" si="5"/>
        <v>0</v>
      </c>
      <c r="I40" s="10">
        <f t="shared" si="5"/>
        <v>76.92307692307692</v>
      </c>
      <c r="J40" s="10">
        <f t="shared" si="5"/>
        <v>23.076923076923077</v>
      </c>
      <c r="K40" s="10">
        <f t="shared" si="5"/>
        <v>0</v>
      </c>
      <c r="L40" s="10">
        <f t="shared" si="5"/>
        <v>53.846153846153847</v>
      </c>
      <c r="M40" s="10">
        <f t="shared" si="5"/>
        <v>46.153846153846153</v>
      </c>
      <c r="N40" s="10">
        <f t="shared" si="5"/>
        <v>0</v>
      </c>
      <c r="O40" s="10">
        <f t="shared" si="5"/>
        <v>53.846153846153847</v>
      </c>
      <c r="P40" s="10">
        <f t="shared" si="5"/>
        <v>53.846153846153847</v>
      </c>
      <c r="Q40" s="10">
        <f t="shared" si="5"/>
        <v>0</v>
      </c>
      <c r="R40" s="10">
        <f t="shared" si="5"/>
        <v>76.92307692307692</v>
      </c>
      <c r="S40" s="10">
        <f t="shared" si="5"/>
        <v>23.076923076923077</v>
      </c>
      <c r="T40" s="10">
        <f t="shared" si="5"/>
        <v>0</v>
      </c>
      <c r="U40" s="10">
        <f t="shared" si="5"/>
        <v>100</v>
      </c>
      <c r="V40" s="10">
        <f t="shared" si="5"/>
        <v>0</v>
      </c>
      <c r="W40" s="10">
        <f t="shared" si="5"/>
        <v>0</v>
      </c>
      <c r="X40" s="10">
        <f t="shared" si="5"/>
        <v>53.846153846153847</v>
      </c>
      <c r="Y40" s="10">
        <f t="shared" si="5"/>
        <v>46.153846153846153</v>
      </c>
      <c r="Z40" s="10">
        <f t="shared" si="5"/>
        <v>0</v>
      </c>
      <c r="AA40" s="10">
        <f t="shared" si="5"/>
        <v>84.615384615384613</v>
      </c>
      <c r="AB40" s="10">
        <f t="shared" si="5"/>
        <v>15.384615384615383</v>
      </c>
      <c r="AC40" s="10">
        <f t="shared" si="5"/>
        <v>0</v>
      </c>
      <c r="AD40" s="10">
        <f t="shared" si="5"/>
        <v>76.92307692307692</v>
      </c>
      <c r="AE40" s="10">
        <f t="shared" si="5"/>
        <v>23.076923076923077</v>
      </c>
      <c r="AF40" s="10">
        <f t="shared" si="5"/>
        <v>0</v>
      </c>
      <c r="AG40" s="10">
        <f t="shared" si="5"/>
        <v>100</v>
      </c>
      <c r="AH40" s="10">
        <f t="shared" si="5"/>
        <v>0</v>
      </c>
      <c r="AI40" s="10">
        <f t="shared" si="5"/>
        <v>0</v>
      </c>
      <c r="AJ40" s="10">
        <f t="shared" si="5"/>
        <v>69.230769230769226</v>
      </c>
      <c r="AK40" s="10">
        <f t="shared" si="5"/>
        <v>30.769230769230766</v>
      </c>
      <c r="AL40" s="10">
        <f t="shared" si="5"/>
        <v>0</v>
      </c>
      <c r="AM40" s="10">
        <f t="shared" si="5"/>
        <v>69.230769230769226</v>
      </c>
      <c r="AN40" s="10">
        <f t="shared" si="5"/>
        <v>30.769230769230766</v>
      </c>
      <c r="AO40" s="10">
        <f t="shared" si="5"/>
        <v>0</v>
      </c>
      <c r="AP40" s="10">
        <f t="shared" si="5"/>
        <v>61.538461538461533</v>
      </c>
      <c r="AQ40" s="10">
        <f t="shared" si="5"/>
        <v>38.46153846153846</v>
      </c>
      <c r="AR40" s="10">
        <f t="shared" si="5"/>
        <v>0</v>
      </c>
      <c r="AS40" s="10">
        <f t="shared" si="5"/>
        <v>69.230769230769226</v>
      </c>
      <c r="AT40" s="10">
        <f t="shared" si="5"/>
        <v>30.769230769230766</v>
      </c>
      <c r="AU40" s="10">
        <f t="shared" si="5"/>
        <v>0</v>
      </c>
      <c r="AV40" s="10">
        <f t="shared" si="5"/>
        <v>53.846153846153847</v>
      </c>
      <c r="AW40" s="10">
        <f t="shared" si="5"/>
        <v>30.769230769230766</v>
      </c>
      <c r="AX40" s="10">
        <f t="shared" si="5"/>
        <v>15.384615384615383</v>
      </c>
      <c r="AY40" s="10">
        <f t="shared" si="5"/>
        <v>69.230769230769226</v>
      </c>
      <c r="AZ40" s="10">
        <f t="shared" si="5"/>
        <v>30.769230769230766</v>
      </c>
      <c r="BA40" s="10">
        <f t="shared" si="5"/>
        <v>0</v>
      </c>
      <c r="BB40" s="10">
        <f t="shared" si="5"/>
        <v>69.230769230769226</v>
      </c>
      <c r="BC40" s="10">
        <f t="shared" si="5"/>
        <v>30.769230769230766</v>
      </c>
      <c r="BD40" s="10">
        <f t="shared" si="5"/>
        <v>0</v>
      </c>
      <c r="BE40" s="10">
        <f t="shared" si="5"/>
        <v>53.846153846153847</v>
      </c>
      <c r="BF40" s="10">
        <f t="shared" si="5"/>
        <v>46.153846153846153</v>
      </c>
      <c r="BG40" s="10">
        <f t="shared" si="5"/>
        <v>0</v>
      </c>
      <c r="BH40" s="10">
        <f t="shared" si="5"/>
        <v>100</v>
      </c>
      <c r="BI40" s="10">
        <f t="shared" si="5"/>
        <v>0</v>
      </c>
      <c r="BJ40" s="10">
        <f t="shared" si="5"/>
        <v>0</v>
      </c>
      <c r="BK40" s="10">
        <f t="shared" si="5"/>
        <v>100</v>
      </c>
      <c r="BL40" s="10">
        <f t="shared" si="5"/>
        <v>0</v>
      </c>
      <c r="BM40" s="10">
        <f t="shared" si="5"/>
        <v>0</v>
      </c>
      <c r="BN40" s="10">
        <f t="shared" si="5"/>
        <v>53.846153846153847</v>
      </c>
      <c r="BO40" s="10">
        <f t="shared" si="5"/>
        <v>46.153846153846153</v>
      </c>
      <c r="BP40" s="10">
        <f t="shared" ref="BP40:EA40" si="6">BP39/13%</f>
        <v>0</v>
      </c>
      <c r="BQ40" s="10">
        <f t="shared" si="6"/>
        <v>76.92307692307692</v>
      </c>
      <c r="BR40" s="10">
        <f t="shared" si="6"/>
        <v>23.076923076923077</v>
      </c>
      <c r="BS40" s="10">
        <f t="shared" si="6"/>
        <v>0</v>
      </c>
      <c r="BT40" s="10">
        <f t="shared" si="6"/>
        <v>76.92307692307692</v>
      </c>
      <c r="BU40" s="10">
        <f t="shared" si="6"/>
        <v>23.076923076923077</v>
      </c>
      <c r="BV40" s="10">
        <f t="shared" si="6"/>
        <v>0</v>
      </c>
      <c r="BW40" s="10">
        <f t="shared" si="6"/>
        <v>61.538461538461533</v>
      </c>
      <c r="BX40" s="10">
        <f t="shared" si="6"/>
        <v>38.46153846153846</v>
      </c>
      <c r="BY40" s="10">
        <f t="shared" si="6"/>
        <v>0</v>
      </c>
      <c r="BZ40" s="10">
        <f t="shared" si="6"/>
        <v>100</v>
      </c>
      <c r="CA40" s="10">
        <f t="shared" si="6"/>
        <v>0</v>
      </c>
      <c r="CB40" s="10">
        <f t="shared" si="6"/>
        <v>0</v>
      </c>
      <c r="CC40" s="10">
        <f t="shared" si="6"/>
        <v>100</v>
      </c>
      <c r="CD40" s="10">
        <f t="shared" si="6"/>
        <v>0</v>
      </c>
      <c r="CE40" s="10">
        <f t="shared" si="6"/>
        <v>0</v>
      </c>
      <c r="CF40" s="10">
        <f t="shared" si="6"/>
        <v>76.92307692307692</v>
      </c>
      <c r="CG40" s="10">
        <f t="shared" si="6"/>
        <v>23.076923076923077</v>
      </c>
      <c r="CH40" s="10">
        <f t="shared" si="6"/>
        <v>0</v>
      </c>
      <c r="CI40" s="10">
        <f t="shared" si="6"/>
        <v>23.076923076923077</v>
      </c>
      <c r="CJ40" s="10">
        <f t="shared" si="6"/>
        <v>76.92307692307692</v>
      </c>
      <c r="CK40" s="10">
        <f t="shared" si="6"/>
        <v>0</v>
      </c>
      <c r="CL40" s="10">
        <f t="shared" si="6"/>
        <v>84.615384615384613</v>
      </c>
      <c r="CM40" s="10">
        <f t="shared" si="6"/>
        <v>15.384615384615383</v>
      </c>
      <c r="CN40" s="10">
        <f t="shared" si="6"/>
        <v>0</v>
      </c>
      <c r="CO40" s="10">
        <f t="shared" si="6"/>
        <v>84.615384615384613</v>
      </c>
      <c r="CP40" s="10">
        <f t="shared" si="6"/>
        <v>15.384615384615383</v>
      </c>
      <c r="CQ40" s="10">
        <f t="shared" si="6"/>
        <v>0</v>
      </c>
      <c r="CR40" s="10">
        <f t="shared" si="6"/>
        <v>84.615384615384613</v>
      </c>
      <c r="CS40" s="10">
        <f t="shared" si="6"/>
        <v>15.384615384615383</v>
      </c>
      <c r="CT40" s="10">
        <f t="shared" si="6"/>
        <v>0</v>
      </c>
      <c r="CU40" s="10">
        <f t="shared" si="6"/>
        <v>69.230769230769226</v>
      </c>
      <c r="CV40" s="10">
        <f t="shared" si="6"/>
        <v>30.769230769230766</v>
      </c>
      <c r="CW40" s="10">
        <f t="shared" si="6"/>
        <v>0</v>
      </c>
      <c r="CX40" s="10">
        <f t="shared" si="6"/>
        <v>38.46153846153846</v>
      </c>
      <c r="CY40" s="10">
        <f t="shared" si="6"/>
        <v>61.538461538461533</v>
      </c>
      <c r="CZ40" s="10">
        <f t="shared" si="6"/>
        <v>0</v>
      </c>
      <c r="DA40" s="10">
        <f t="shared" si="6"/>
        <v>100</v>
      </c>
      <c r="DB40" s="10">
        <f t="shared" si="6"/>
        <v>0</v>
      </c>
      <c r="DC40" s="10">
        <f t="shared" si="6"/>
        <v>0</v>
      </c>
      <c r="DD40" s="10">
        <f t="shared" si="6"/>
        <v>61.538461538461533</v>
      </c>
      <c r="DE40" s="10">
        <f t="shared" si="6"/>
        <v>38.46153846153846</v>
      </c>
      <c r="DF40" s="10">
        <f t="shared" si="6"/>
        <v>0</v>
      </c>
      <c r="DG40" s="10">
        <f t="shared" si="6"/>
        <v>76.92307692307692</v>
      </c>
      <c r="DH40" s="10">
        <f t="shared" si="6"/>
        <v>23.076923076923077</v>
      </c>
      <c r="DI40" s="10">
        <f t="shared" si="6"/>
        <v>0</v>
      </c>
      <c r="DJ40" s="10">
        <f t="shared" si="6"/>
        <v>61.538461538461533</v>
      </c>
      <c r="DK40" s="10">
        <f t="shared" si="6"/>
        <v>38.46153846153846</v>
      </c>
      <c r="DL40" s="10">
        <f t="shared" si="6"/>
        <v>0</v>
      </c>
      <c r="DM40" s="10">
        <f t="shared" si="6"/>
        <v>61.538461538461533</v>
      </c>
      <c r="DN40" s="10">
        <f t="shared" si="6"/>
        <v>38.46153846153846</v>
      </c>
      <c r="DO40" s="10">
        <f t="shared" si="6"/>
        <v>0</v>
      </c>
      <c r="DP40" s="10">
        <f t="shared" si="6"/>
        <v>61.538461538461533</v>
      </c>
      <c r="DQ40" s="10">
        <f t="shared" si="6"/>
        <v>38.46153846153846</v>
      </c>
      <c r="DR40" s="10">
        <f t="shared" si="6"/>
        <v>0</v>
      </c>
      <c r="DS40" s="10">
        <f t="shared" si="6"/>
        <v>100</v>
      </c>
      <c r="DT40" s="10">
        <f t="shared" si="6"/>
        <v>0</v>
      </c>
      <c r="DU40" s="10">
        <f t="shared" si="6"/>
        <v>0</v>
      </c>
      <c r="DV40" s="10">
        <f t="shared" si="6"/>
        <v>100</v>
      </c>
      <c r="DW40" s="10">
        <f t="shared" si="6"/>
        <v>0</v>
      </c>
      <c r="DX40" s="10">
        <f t="shared" si="6"/>
        <v>0</v>
      </c>
      <c r="DY40" s="10">
        <f t="shared" si="6"/>
        <v>53.846153846153847</v>
      </c>
      <c r="DZ40" s="10">
        <f t="shared" si="6"/>
        <v>46.153846153846153</v>
      </c>
      <c r="EA40" s="10">
        <f t="shared" si="6"/>
        <v>0</v>
      </c>
      <c r="EB40" s="10">
        <f t="shared" ref="EB40:GM40" si="7">EB39/13%</f>
        <v>100</v>
      </c>
      <c r="EC40" s="10">
        <f t="shared" si="7"/>
        <v>0</v>
      </c>
      <c r="ED40" s="10">
        <f t="shared" si="7"/>
        <v>0</v>
      </c>
      <c r="EE40" s="10">
        <f t="shared" si="7"/>
        <v>100</v>
      </c>
      <c r="EF40" s="10">
        <f t="shared" si="7"/>
        <v>0</v>
      </c>
      <c r="EG40" s="10">
        <f t="shared" si="7"/>
        <v>0</v>
      </c>
      <c r="EH40" s="10">
        <f t="shared" si="7"/>
        <v>53.846153846153847</v>
      </c>
      <c r="EI40" s="10">
        <f t="shared" si="7"/>
        <v>46.153846153846153</v>
      </c>
      <c r="EJ40" s="10">
        <f t="shared" si="7"/>
        <v>0</v>
      </c>
      <c r="EK40" s="10">
        <f t="shared" si="7"/>
        <v>100</v>
      </c>
      <c r="EL40" s="10">
        <f t="shared" si="7"/>
        <v>0</v>
      </c>
      <c r="EM40" s="10">
        <f t="shared" si="7"/>
        <v>0</v>
      </c>
      <c r="EN40" s="10">
        <f t="shared" si="7"/>
        <v>76.92307692307692</v>
      </c>
      <c r="EO40" s="10">
        <f t="shared" si="7"/>
        <v>23.076923076923077</v>
      </c>
      <c r="EP40" s="10">
        <f t="shared" si="7"/>
        <v>0</v>
      </c>
      <c r="EQ40" s="10">
        <f t="shared" si="7"/>
        <v>100</v>
      </c>
      <c r="ER40" s="10">
        <f t="shared" si="7"/>
        <v>0</v>
      </c>
      <c r="ES40" s="10">
        <f t="shared" si="7"/>
        <v>0</v>
      </c>
      <c r="ET40" s="10">
        <f t="shared" si="7"/>
        <v>76.92307692307692</v>
      </c>
      <c r="EU40" s="10">
        <f t="shared" si="7"/>
        <v>23.076923076923077</v>
      </c>
      <c r="EV40" s="10">
        <f t="shared" si="7"/>
        <v>0</v>
      </c>
      <c r="EW40" s="10">
        <f t="shared" si="7"/>
        <v>76.92307692307692</v>
      </c>
      <c r="EX40" s="10">
        <f t="shared" si="7"/>
        <v>23.076923076923077</v>
      </c>
      <c r="EY40" s="10">
        <f t="shared" si="7"/>
        <v>0</v>
      </c>
      <c r="EZ40" s="10">
        <f t="shared" si="7"/>
        <v>76.92307692307692</v>
      </c>
      <c r="FA40" s="10">
        <f t="shared" si="7"/>
        <v>23.076923076923077</v>
      </c>
      <c r="FB40" s="10">
        <f t="shared" si="7"/>
        <v>0</v>
      </c>
      <c r="FC40" s="10">
        <f t="shared" si="7"/>
        <v>76.92307692307692</v>
      </c>
      <c r="FD40" s="10">
        <f t="shared" si="7"/>
        <v>23.076923076923077</v>
      </c>
      <c r="FE40" s="10">
        <f t="shared" si="7"/>
        <v>0</v>
      </c>
      <c r="FF40" s="10">
        <f t="shared" si="7"/>
        <v>76.92307692307692</v>
      </c>
      <c r="FG40" s="10">
        <f t="shared" si="7"/>
        <v>23.076923076923077</v>
      </c>
      <c r="FH40" s="10">
        <f t="shared" si="7"/>
        <v>0</v>
      </c>
      <c r="FI40" s="10">
        <f t="shared" si="7"/>
        <v>100</v>
      </c>
      <c r="FJ40" s="10">
        <f t="shared" si="7"/>
        <v>0</v>
      </c>
      <c r="FK40" s="10">
        <f t="shared" si="7"/>
        <v>0</v>
      </c>
      <c r="FL40" s="10">
        <f t="shared" si="7"/>
        <v>100</v>
      </c>
      <c r="FM40" s="10">
        <f t="shared" si="7"/>
        <v>0</v>
      </c>
      <c r="FN40" s="10">
        <f t="shared" si="7"/>
        <v>0</v>
      </c>
      <c r="FO40" s="10">
        <f t="shared" si="7"/>
        <v>92.307692307692307</v>
      </c>
      <c r="FP40" s="10">
        <f t="shared" si="7"/>
        <v>7.6923076923076916</v>
      </c>
      <c r="FQ40" s="10">
        <f t="shared" si="7"/>
        <v>0</v>
      </c>
      <c r="FR40" s="10">
        <f t="shared" si="7"/>
        <v>92.307692307692307</v>
      </c>
      <c r="FS40" s="10">
        <f t="shared" si="7"/>
        <v>7.6923076923076916</v>
      </c>
      <c r="FT40" s="10">
        <f t="shared" si="7"/>
        <v>0</v>
      </c>
      <c r="FU40" s="10">
        <f t="shared" si="7"/>
        <v>100</v>
      </c>
      <c r="FV40" s="10">
        <f t="shared" si="7"/>
        <v>0</v>
      </c>
      <c r="FW40" s="10">
        <f t="shared" si="7"/>
        <v>0</v>
      </c>
      <c r="FX40" s="10">
        <f t="shared" si="7"/>
        <v>92.307692307692307</v>
      </c>
      <c r="FY40" s="10">
        <f t="shared" si="7"/>
        <v>7.6923076923076916</v>
      </c>
      <c r="FZ40" s="10">
        <f t="shared" si="7"/>
        <v>0</v>
      </c>
      <c r="GA40" s="10">
        <f t="shared" si="7"/>
        <v>100</v>
      </c>
      <c r="GB40" s="10">
        <f t="shared" si="7"/>
        <v>0</v>
      </c>
      <c r="GC40" s="10">
        <f t="shared" si="7"/>
        <v>0</v>
      </c>
      <c r="GD40" s="10">
        <f t="shared" si="7"/>
        <v>69.230769230769226</v>
      </c>
      <c r="GE40" s="10">
        <f t="shared" si="7"/>
        <v>30.769230769230766</v>
      </c>
      <c r="GF40" s="10">
        <f t="shared" si="7"/>
        <v>0</v>
      </c>
      <c r="GG40" s="10">
        <f t="shared" si="7"/>
        <v>100</v>
      </c>
      <c r="GH40" s="10">
        <f t="shared" si="7"/>
        <v>0</v>
      </c>
      <c r="GI40" s="10">
        <f t="shared" si="7"/>
        <v>0</v>
      </c>
      <c r="GJ40" s="10">
        <f t="shared" si="7"/>
        <v>100</v>
      </c>
      <c r="GK40" s="10">
        <f t="shared" si="7"/>
        <v>0</v>
      </c>
      <c r="GL40" s="10">
        <f t="shared" si="7"/>
        <v>0</v>
      </c>
      <c r="GM40" s="10">
        <f t="shared" si="7"/>
        <v>69.230769230769226</v>
      </c>
      <c r="GN40" s="10">
        <f t="shared" ref="GN40:IT40" si="8">GN39/13%</f>
        <v>30.769230769230766</v>
      </c>
      <c r="GO40" s="10">
        <f t="shared" si="8"/>
        <v>0</v>
      </c>
      <c r="GP40" s="10">
        <f t="shared" si="8"/>
        <v>100</v>
      </c>
      <c r="GQ40" s="10">
        <f t="shared" si="8"/>
        <v>0</v>
      </c>
      <c r="GR40" s="10">
        <f t="shared" si="8"/>
        <v>0</v>
      </c>
      <c r="GS40" s="10">
        <f t="shared" si="8"/>
        <v>100</v>
      </c>
      <c r="GT40" s="10">
        <f t="shared" si="8"/>
        <v>0</v>
      </c>
      <c r="GU40" s="10">
        <f t="shared" si="8"/>
        <v>0</v>
      </c>
      <c r="GV40" s="10">
        <f t="shared" si="8"/>
        <v>100</v>
      </c>
      <c r="GW40" s="10">
        <f t="shared" si="8"/>
        <v>0</v>
      </c>
      <c r="GX40" s="10">
        <f t="shared" si="8"/>
        <v>0</v>
      </c>
      <c r="GY40" s="10">
        <f t="shared" si="8"/>
        <v>53.846153846153847</v>
      </c>
      <c r="GZ40" s="10">
        <f t="shared" si="8"/>
        <v>46.153846153846153</v>
      </c>
      <c r="HA40" s="10">
        <f t="shared" si="8"/>
        <v>0</v>
      </c>
      <c r="HB40" s="10">
        <f t="shared" si="8"/>
        <v>100</v>
      </c>
      <c r="HC40" s="10">
        <f t="shared" si="8"/>
        <v>0</v>
      </c>
      <c r="HD40" s="10">
        <f t="shared" si="8"/>
        <v>0</v>
      </c>
      <c r="HE40" s="10">
        <f t="shared" si="8"/>
        <v>76.92307692307692</v>
      </c>
      <c r="HF40" s="10">
        <f t="shared" si="8"/>
        <v>23.076923076923077</v>
      </c>
      <c r="HG40" s="10">
        <f t="shared" si="8"/>
        <v>0</v>
      </c>
      <c r="HH40" s="10">
        <f t="shared" si="8"/>
        <v>69.230769230769226</v>
      </c>
      <c r="HI40" s="10">
        <f t="shared" si="8"/>
        <v>30.769230769230766</v>
      </c>
      <c r="HJ40" s="10">
        <f t="shared" si="8"/>
        <v>0</v>
      </c>
      <c r="HK40" s="10">
        <f t="shared" si="8"/>
        <v>69.230769230769226</v>
      </c>
      <c r="HL40" s="10">
        <f t="shared" si="8"/>
        <v>30.769230769230766</v>
      </c>
      <c r="HM40" s="10">
        <f t="shared" si="8"/>
        <v>0</v>
      </c>
      <c r="HN40" s="10">
        <f t="shared" si="8"/>
        <v>69.230769230769226</v>
      </c>
      <c r="HO40" s="10">
        <f t="shared" si="8"/>
        <v>30.769230769230766</v>
      </c>
      <c r="HP40" s="10">
        <f t="shared" si="8"/>
        <v>0</v>
      </c>
      <c r="HQ40" s="10">
        <f t="shared" si="8"/>
        <v>100</v>
      </c>
      <c r="HR40" s="10">
        <f t="shared" si="8"/>
        <v>0</v>
      </c>
      <c r="HS40" s="10">
        <f t="shared" si="8"/>
        <v>0</v>
      </c>
      <c r="HT40" s="10">
        <f t="shared" si="8"/>
        <v>84.615384615384613</v>
      </c>
      <c r="HU40" s="10">
        <f t="shared" si="8"/>
        <v>15.384615384615383</v>
      </c>
      <c r="HV40" s="10">
        <f t="shared" si="8"/>
        <v>0</v>
      </c>
      <c r="HW40" s="10">
        <f t="shared" si="8"/>
        <v>100</v>
      </c>
      <c r="HX40" s="10">
        <f t="shared" si="8"/>
        <v>0</v>
      </c>
      <c r="HY40" s="10">
        <f t="shared" si="8"/>
        <v>0</v>
      </c>
      <c r="HZ40" s="10">
        <f t="shared" si="8"/>
        <v>76.92307692307692</v>
      </c>
      <c r="IA40" s="10">
        <f t="shared" si="8"/>
        <v>23.076923076923077</v>
      </c>
      <c r="IB40" s="10">
        <f t="shared" si="8"/>
        <v>0</v>
      </c>
      <c r="IC40" s="10">
        <f t="shared" si="8"/>
        <v>61.538461538461533</v>
      </c>
      <c r="ID40" s="10">
        <f t="shared" si="8"/>
        <v>38.46153846153846</v>
      </c>
      <c r="IE40" s="10">
        <f t="shared" si="8"/>
        <v>0</v>
      </c>
      <c r="IF40" s="10">
        <f t="shared" si="8"/>
        <v>69.230769230769226</v>
      </c>
      <c r="IG40" s="10">
        <f t="shared" si="8"/>
        <v>30.769230769230766</v>
      </c>
      <c r="IH40" s="10">
        <f t="shared" si="8"/>
        <v>0</v>
      </c>
      <c r="II40" s="10">
        <f t="shared" si="8"/>
        <v>69.230769230769226</v>
      </c>
      <c r="IJ40" s="10">
        <f t="shared" si="8"/>
        <v>30.769230769230766</v>
      </c>
      <c r="IK40" s="10">
        <f t="shared" si="8"/>
        <v>0</v>
      </c>
      <c r="IL40" s="10">
        <f t="shared" si="8"/>
        <v>53.846153846153847</v>
      </c>
      <c r="IM40" s="10">
        <f t="shared" si="8"/>
        <v>46.153846153846153</v>
      </c>
      <c r="IN40" s="10">
        <f t="shared" si="8"/>
        <v>0</v>
      </c>
      <c r="IO40" s="10">
        <f t="shared" si="8"/>
        <v>53.846153846153847</v>
      </c>
      <c r="IP40" s="10">
        <f t="shared" si="8"/>
        <v>46.153846153846153</v>
      </c>
      <c r="IQ40" s="10">
        <f t="shared" si="8"/>
        <v>0</v>
      </c>
      <c r="IR40" s="10">
        <f t="shared" si="8"/>
        <v>69.230769230769226</v>
      </c>
      <c r="IS40" s="10">
        <f t="shared" si="8"/>
        <v>30.769230769230766</v>
      </c>
      <c r="IT40" s="10">
        <f t="shared" si="8"/>
        <v>0</v>
      </c>
    </row>
    <row r="42" spans="1:254">
      <c r="B42" s="122" t="s">
        <v>947</v>
      </c>
      <c r="C42" s="122"/>
      <c r="D42" s="122"/>
      <c r="E42" s="122"/>
      <c r="F42" s="41"/>
      <c r="G42" s="41"/>
      <c r="H42" s="41"/>
      <c r="I42" s="41"/>
      <c r="J42" s="41"/>
      <c r="K42" s="41"/>
    </row>
    <row r="43" spans="1:254">
      <c r="B43" s="42" t="s">
        <v>511</v>
      </c>
      <c r="C43" s="42" t="s">
        <v>512</v>
      </c>
      <c r="D43" s="50">
        <f>E43/100*13</f>
        <v>8.8571428571428577</v>
      </c>
      <c r="E43" s="43">
        <f>(C40+F40+I40+L40+O40+R40+U40)/7</f>
        <v>68.131868131868131</v>
      </c>
      <c r="F43" s="41"/>
      <c r="G43" s="41"/>
      <c r="H43" s="41"/>
      <c r="I43" s="41"/>
      <c r="J43" s="41"/>
      <c r="K43" s="41"/>
    </row>
    <row r="44" spans="1:254">
      <c r="B44" s="42" t="s">
        <v>513</v>
      </c>
      <c r="C44" s="42" t="s">
        <v>512</v>
      </c>
      <c r="D44" s="50">
        <f t="shared" ref="D44:D45" si="9">E44/100*13</f>
        <v>4.2857142857142847</v>
      </c>
      <c r="E44" s="43">
        <f>(D40+G40+J40+M40+P40+S40+V40)/7</f>
        <v>32.967032967032964</v>
      </c>
      <c r="F44" s="41"/>
      <c r="G44" s="41"/>
      <c r="H44" s="41"/>
      <c r="I44" s="41"/>
      <c r="J44" s="41"/>
      <c r="K44" s="41"/>
    </row>
    <row r="45" spans="1:254">
      <c r="B45" s="42" t="s">
        <v>514</v>
      </c>
      <c r="C45" s="42" t="s">
        <v>512</v>
      </c>
      <c r="D45" s="50">
        <f t="shared" si="9"/>
        <v>0</v>
      </c>
      <c r="E45" s="43">
        <f>(E40+H40+K40+N40+Q40+T40+W40)/7</f>
        <v>0</v>
      </c>
      <c r="F45" s="41"/>
      <c r="G45" s="41"/>
      <c r="H45" s="41"/>
      <c r="I45" s="41"/>
      <c r="J45" s="41"/>
      <c r="K45" s="41"/>
    </row>
    <row r="46" spans="1:254">
      <c r="B46" s="44"/>
      <c r="C46" s="44"/>
      <c r="D46" s="51">
        <f>SUM(D43:D45)</f>
        <v>13.142857142857142</v>
      </c>
      <c r="E46" s="51">
        <f>SUM(E43:E45)</f>
        <v>101.09890109890109</v>
      </c>
      <c r="F46" s="41"/>
      <c r="G46" s="41"/>
      <c r="H46" s="41"/>
      <c r="I46" s="41"/>
      <c r="J46" s="41"/>
      <c r="K46" s="41"/>
    </row>
    <row r="47" spans="1:254" ht="33.75" customHeight="1">
      <c r="B47" s="42"/>
      <c r="C47" s="42"/>
      <c r="D47" s="140" t="s">
        <v>208</v>
      </c>
      <c r="E47" s="140"/>
      <c r="F47" s="132" t="s">
        <v>209</v>
      </c>
      <c r="G47" s="132"/>
      <c r="H47" s="138" t="s">
        <v>254</v>
      </c>
      <c r="I47" s="138"/>
      <c r="J47" s="138" t="s">
        <v>218</v>
      </c>
      <c r="K47" s="138"/>
    </row>
    <row r="48" spans="1:254">
      <c r="B48" s="42" t="s">
        <v>511</v>
      </c>
      <c r="C48" s="42" t="s">
        <v>515</v>
      </c>
      <c r="D48" s="50">
        <f>E48/100*13</f>
        <v>9.5714285714285712</v>
      </c>
      <c r="E48" s="43">
        <f>(X40+AA40+AD40+AG40+AJ40+AM40+AP40)/7</f>
        <v>73.626373626373621</v>
      </c>
      <c r="F48" s="39">
        <f>G48/100*13</f>
        <v>9.571428571428573</v>
      </c>
      <c r="G48" s="43">
        <f>(AS40+AV40+AY40+BB40+BE40+BH40+BK40)/7</f>
        <v>73.626373626373635</v>
      </c>
      <c r="H48" s="39">
        <f>I48/100*13</f>
        <v>10.142857142857144</v>
      </c>
      <c r="I48" s="43">
        <f>(BN40+BQ40+BT40+BW40+BZ40+CC40+CF40)/7</f>
        <v>78.021978021978029</v>
      </c>
      <c r="J48" s="39">
        <f>K48/100*13</f>
        <v>9</v>
      </c>
      <c r="K48" s="43">
        <f>(CI40+CL40+CO40+CR40+CU40+CX40+DA40)/7</f>
        <v>69.230769230769226</v>
      </c>
    </row>
    <row r="49" spans="2:13">
      <c r="B49" s="42" t="s">
        <v>513</v>
      </c>
      <c r="C49" s="42" t="s">
        <v>515</v>
      </c>
      <c r="D49" s="50">
        <f t="shared" ref="D49:D50" si="10">E49/100*13</f>
        <v>3.4285714285714288</v>
      </c>
      <c r="E49" s="43">
        <f>(Y40+AB40+AE40+AH40+AK40+AN40+AQ40)/7</f>
        <v>26.373626373626372</v>
      </c>
      <c r="F49" s="62">
        <f t="shared" ref="F49:F50" si="11">G49/100*13</f>
        <v>3.1428571428571428</v>
      </c>
      <c r="G49" s="43">
        <f>(AT40+AW40+AZ40+BC40+BF40+BI40+BL40)/7</f>
        <v>24.175824175824175</v>
      </c>
      <c r="H49" s="62">
        <f t="shared" ref="H49:H50" si="12">I49/100*13</f>
        <v>2.8571428571428572</v>
      </c>
      <c r="I49" s="43">
        <f>(BO40+BR40+BU40+BX40+CA40+CD40+CG40)/7</f>
        <v>21.978021978021978</v>
      </c>
      <c r="J49" s="62">
        <f t="shared" ref="J49:J50" si="13">K49/100*13</f>
        <v>3.9999999999999996</v>
      </c>
      <c r="K49" s="43">
        <f>(CJ40+CM40+CP40+CS40+CV40+CY40+DB40)/7</f>
        <v>30.769230769230766</v>
      </c>
    </row>
    <row r="50" spans="2:13">
      <c r="B50" s="42" t="s">
        <v>514</v>
      </c>
      <c r="C50" s="42" t="s">
        <v>515</v>
      </c>
      <c r="D50" s="50">
        <f t="shared" si="10"/>
        <v>0</v>
      </c>
      <c r="E50" s="43">
        <f>(Z40+AC40+AF40+AI40+AL40+AO40+AR40)/7</f>
        <v>0</v>
      </c>
      <c r="F50" s="62">
        <f t="shared" si="11"/>
        <v>0.2857142857142857</v>
      </c>
      <c r="G50" s="43">
        <f>(AU40+AX40+BA40+BD40+BG40+BJ40+BM40)/7</f>
        <v>2.1978021978021975</v>
      </c>
      <c r="H50" s="62">
        <f t="shared" si="12"/>
        <v>0</v>
      </c>
      <c r="I50" s="43">
        <f>(BP40+BS40+BV40+BY40+CB40+CE40+CH40)/7</f>
        <v>0</v>
      </c>
      <c r="J50" s="62">
        <f t="shared" si="13"/>
        <v>0</v>
      </c>
      <c r="K50" s="43">
        <f>(CK40+CN40+CQ40+CT40+CW40+CZ40+DC40)/7</f>
        <v>0</v>
      </c>
    </row>
    <row r="51" spans="2:13">
      <c r="B51" s="42"/>
      <c r="C51" s="42"/>
      <c r="D51" s="48">
        <f t="shared" ref="D51:I51" si="14">SUM(D48:D50)</f>
        <v>13</v>
      </c>
      <c r="E51" s="48">
        <f t="shared" si="14"/>
        <v>100</v>
      </c>
      <c r="F51" s="47">
        <f t="shared" si="14"/>
        <v>13.000000000000002</v>
      </c>
      <c r="G51" s="47">
        <f t="shared" si="14"/>
        <v>100.00000000000001</v>
      </c>
      <c r="H51" s="47">
        <f t="shared" si="14"/>
        <v>13.000000000000002</v>
      </c>
      <c r="I51" s="47">
        <f t="shared" si="14"/>
        <v>100</v>
      </c>
      <c r="J51" s="47">
        <f>SUM(J48:J50)</f>
        <v>13</v>
      </c>
      <c r="K51" s="47">
        <f>SUM(K48:K50)</f>
        <v>100</v>
      </c>
    </row>
    <row r="52" spans="2:13">
      <c r="B52" s="42" t="s">
        <v>511</v>
      </c>
      <c r="C52" s="42" t="s">
        <v>517</v>
      </c>
      <c r="D52" s="50">
        <v>10</v>
      </c>
      <c r="E52" s="43">
        <v>73.900000000000006</v>
      </c>
      <c r="F52" s="41"/>
      <c r="G52" s="41"/>
      <c r="H52" s="41"/>
      <c r="I52" s="41"/>
      <c r="J52" s="41"/>
      <c r="K52" s="41"/>
    </row>
    <row r="53" spans="2:13">
      <c r="B53" s="42" t="s">
        <v>513</v>
      </c>
      <c r="C53" s="42" t="s">
        <v>517</v>
      </c>
      <c r="D53" s="50">
        <v>3</v>
      </c>
      <c r="E53" s="43">
        <v>26.4</v>
      </c>
      <c r="F53" s="41"/>
      <c r="G53" s="41"/>
      <c r="H53" s="41"/>
      <c r="I53" s="41"/>
      <c r="J53" s="41"/>
      <c r="K53" s="41"/>
    </row>
    <row r="54" spans="2:13">
      <c r="B54" s="42" t="s">
        <v>514</v>
      </c>
      <c r="C54" s="42" t="s">
        <v>517</v>
      </c>
      <c r="D54" s="50">
        <f t="shared" ref="D53:D54" si="15">E54/100*13</f>
        <v>0</v>
      </c>
      <c r="E54" s="43">
        <f>(Z44+AC44+AF44+AI44+AL44+AO44+AR44)/7</f>
        <v>0</v>
      </c>
      <c r="F54" s="41"/>
      <c r="G54" s="41"/>
      <c r="H54" s="41"/>
      <c r="I54" s="41"/>
      <c r="J54" s="41"/>
      <c r="K54" s="41"/>
    </row>
    <row r="55" spans="2:13">
      <c r="B55" s="44"/>
      <c r="C55" s="44"/>
      <c r="D55" s="51">
        <v>13</v>
      </c>
      <c r="E55" s="51">
        <f>SUM(E52:E54)</f>
        <v>100.30000000000001</v>
      </c>
      <c r="F55" s="41"/>
      <c r="G55" s="41"/>
      <c r="H55" s="41"/>
      <c r="I55" s="41"/>
      <c r="J55" s="41"/>
      <c r="K55" s="41"/>
    </row>
    <row r="56" spans="2:13">
      <c r="B56" s="42"/>
      <c r="C56" s="42"/>
      <c r="D56" s="140" t="s">
        <v>215</v>
      </c>
      <c r="E56" s="140"/>
      <c r="F56" s="138" t="s">
        <v>211</v>
      </c>
      <c r="G56" s="138"/>
      <c r="H56" s="138" t="s">
        <v>216</v>
      </c>
      <c r="I56" s="138"/>
      <c r="J56" s="138" t="s">
        <v>217</v>
      </c>
      <c r="K56" s="138"/>
      <c r="L56" s="123" t="s">
        <v>40</v>
      </c>
      <c r="M56" s="123"/>
    </row>
    <row r="57" spans="2:13">
      <c r="B57" s="42" t="s">
        <v>511</v>
      </c>
      <c r="C57" s="42" t="s">
        <v>516</v>
      </c>
      <c r="D57" s="50">
        <f>E57/100*13</f>
        <v>10.857142857142856</v>
      </c>
      <c r="E57" s="43">
        <f>(DY40+EB40+EE40+EH40+EK40+EN40+EQ40)/7</f>
        <v>83.516483516483504</v>
      </c>
      <c r="F57" s="39">
        <f>G57/100*13</f>
        <v>10.857142857142856</v>
      </c>
      <c r="G57" s="43">
        <f>(ET40+EW40+EZ40+FC40+FF40+FI40+FL40)/7</f>
        <v>83.516483516483504</v>
      </c>
      <c r="H57" s="39">
        <f>I57/100*13</f>
        <v>12</v>
      </c>
      <c r="I57" s="43">
        <f>(FO40+FR40+FU40+FX40+GA40+GD40+GG40)/7</f>
        <v>92.307692307692307</v>
      </c>
      <c r="J57" s="39">
        <f>K57/100*13</f>
        <v>11.571428571428571</v>
      </c>
      <c r="K57" s="43">
        <f>(GJ40+GM40+GP40+GS40+GV40+GY40+HB40)/7</f>
        <v>89.010989010989007</v>
      </c>
      <c r="L57" s="3">
        <f>M57/100*13</f>
        <v>10.571428571428571</v>
      </c>
      <c r="M57" s="32">
        <f>(HE40+HH40+HK40+HN40+HQ40+HT40+HW40)/7</f>
        <v>81.318681318681314</v>
      </c>
    </row>
    <row r="58" spans="2:13">
      <c r="B58" s="42" t="s">
        <v>513</v>
      </c>
      <c r="C58" s="42" t="s">
        <v>516</v>
      </c>
      <c r="D58" s="50">
        <f t="shared" ref="D58:D59" si="16">E58/100*13</f>
        <v>2.1428571428571432</v>
      </c>
      <c r="E58" s="43">
        <f>(DZ40+EC40+EF40+EI40+EL40+EO40+ER40)/7</f>
        <v>16.483516483516485</v>
      </c>
      <c r="F58" s="62">
        <f t="shared" ref="F58:F59" si="17">G58/100*13</f>
        <v>2.1428571428571432</v>
      </c>
      <c r="G58" s="43">
        <f>(EU40+EX40+FA40+FD40+FG40+FJ40+FM40)/7</f>
        <v>16.483516483516485</v>
      </c>
      <c r="H58" s="39">
        <f>I58/100*25</f>
        <v>1.9230769230769229</v>
      </c>
      <c r="I58" s="43">
        <f>(FP40+FS40+FV40+FY40+GB40+GE40+GH40)/7</f>
        <v>7.6923076923076916</v>
      </c>
      <c r="J58" s="62">
        <f t="shared" ref="J58:J59" si="18">K58/100*13</f>
        <v>1.4285714285714286</v>
      </c>
      <c r="K58" s="43">
        <f>(GK40+GN40+GQ40+GT40+GW40+GZ40+HC40)/7</f>
        <v>10.989010989010989</v>
      </c>
      <c r="L58" s="60">
        <f t="shared" ref="L58:L59" si="19">M58/100*13</f>
        <v>2.4285714285714288</v>
      </c>
      <c r="M58" s="32">
        <f>(HF40+HI40+HL40+HO40+HR40+HU40+HX40)/7</f>
        <v>18.681318681318682</v>
      </c>
    </row>
    <row r="59" spans="2:13">
      <c r="B59" s="42" t="s">
        <v>514</v>
      </c>
      <c r="C59" s="42" t="s">
        <v>516</v>
      </c>
      <c r="D59" s="50">
        <f t="shared" si="16"/>
        <v>0</v>
      </c>
      <c r="E59" s="43">
        <f>(EA40+ED40+EG40+EJ40+EM40+EP40+ES40)/7</f>
        <v>0</v>
      </c>
      <c r="F59" s="62">
        <f t="shared" si="17"/>
        <v>0</v>
      </c>
      <c r="G59" s="43">
        <f>(EV40+EY40+FB40+FE40+FH40+FK40+FN40)/7</f>
        <v>0</v>
      </c>
      <c r="H59" s="39">
        <f>I59/100*25</f>
        <v>0</v>
      </c>
      <c r="I59" s="43">
        <f>(FQ40+FT40+FW40+FZ40+GC40+GF40+GI40)/7</f>
        <v>0</v>
      </c>
      <c r="J59" s="62">
        <f t="shared" si="18"/>
        <v>0</v>
      </c>
      <c r="K59" s="43">
        <f>(GL40+GO40+GR40+GU40+GX40+HA40+HD40)/7</f>
        <v>0</v>
      </c>
      <c r="L59" s="60">
        <f t="shared" si="19"/>
        <v>0</v>
      </c>
      <c r="M59" s="32">
        <f>(HG40+HJ40+HM40+HP40+HS40+HV40+HY40)/7</f>
        <v>0</v>
      </c>
    </row>
    <row r="60" spans="2:13">
      <c r="B60" s="42"/>
      <c r="C60" s="42"/>
      <c r="D60" s="48">
        <f t="shared" ref="D60:K60" si="20">SUM(D57:D59)</f>
        <v>13</v>
      </c>
      <c r="E60" s="48">
        <f t="shared" si="20"/>
        <v>99.999999999999986</v>
      </c>
      <c r="F60" s="47">
        <f t="shared" si="20"/>
        <v>13</v>
      </c>
      <c r="G60" s="47">
        <f t="shared" si="20"/>
        <v>99.999999999999986</v>
      </c>
      <c r="H60" s="47">
        <f t="shared" si="20"/>
        <v>13.923076923076923</v>
      </c>
      <c r="I60" s="47">
        <f t="shared" si="20"/>
        <v>100</v>
      </c>
      <c r="J60" s="47">
        <f t="shared" si="20"/>
        <v>13</v>
      </c>
      <c r="K60" s="47">
        <f t="shared" si="20"/>
        <v>100</v>
      </c>
      <c r="L60" s="33">
        <f>SUM(L57:L59)</f>
        <v>13</v>
      </c>
      <c r="M60" s="33">
        <f>SUM(M57:M59)</f>
        <v>100</v>
      </c>
    </row>
    <row r="61" spans="2:13">
      <c r="B61" s="42" t="s">
        <v>511</v>
      </c>
      <c r="C61" s="42" t="s">
        <v>518</v>
      </c>
      <c r="D61" s="50">
        <f>E61/100*13</f>
        <v>8.428571428571427</v>
      </c>
      <c r="E61" s="43">
        <f>(HZ40+IC40+IF40+II40+IL40+IO40+IR40)/7</f>
        <v>64.835164835164832</v>
      </c>
      <c r="F61" s="41"/>
      <c r="G61" s="41"/>
      <c r="H61" s="41"/>
      <c r="I61" s="41"/>
      <c r="J61" s="41"/>
      <c r="K61" s="41"/>
    </row>
    <row r="62" spans="2:13">
      <c r="B62" s="42" t="s">
        <v>513</v>
      </c>
      <c r="C62" s="42" t="s">
        <v>518</v>
      </c>
      <c r="D62" s="50">
        <f t="shared" ref="D62:D63" si="21">E62/100*13</f>
        <v>4.5714285714285721</v>
      </c>
      <c r="E62" s="43">
        <f>(IA40+ID40+IG40+IJ40+IM40+IP40+IS40)/7</f>
        <v>35.164835164835168</v>
      </c>
      <c r="F62" s="41"/>
      <c r="G62" s="41"/>
      <c r="H62" s="41"/>
      <c r="I62" s="41"/>
      <c r="J62" s="41"/>
      <c r="K62" s="41"/>
    </row>
    <row r="63" spans="2:13">
      <c r="B63" s="42" t="s">
        <v>514</v>
      </c>
      <c r="C63" s="42" t="s">
        <v>518</v>
      </c>
      <c r="D63" s="50">
        <f t="shared" si="21"/>
        <v>0</v>
      </c>
      <c r="E63" s="43">
        <f>(IB40+IE40+IH40+IK40+IN40+IQ40+IT40)/7</f>
        <v>0</v>
      </c>
      <c r="F63" s="41"/>
      <c r="G63" s="41"/>
      <c r="H63" s="41"/>
      <c r="I63" s="41"/>
      <c r="J63" s="41"/>
      <c r="K63" s="41"/>
    </row>
    <row r="64" spans="2:13">
      <c r="B64" s="42"/>
      <c r="C64" s="42"/>
      <c r="D64" s="48">
        <f>SUM(D61:D63)</f>
        <v>13</v>
      </c>
      <c r="E64" s="48">
        <f>SUM(E61:E63)</f>
        <v>100</v>
      </c>
      <c r="F64" s="41"/>
      <c r="G64" s="41"/>
      <c r="H64" s="41"/>
      <c r="I64" s="41"/>
      <c r="J64" s="41"/>
      <c r="K64" s="41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Группа раннего возраста</vt:lpstr>
      <vt:lpstr>Старшая группа</vt:lpstr>
      <vt:lpstr>старшая Байконур</vt:lpstr>
      <vt:lpstr>Предшкольная группа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Acquiring</cp:lastModifiedBy>
  <cp:lastPrinted>2024-01-04T03:47:53Z</cp:lastPrinted>
  <dcterms:created xsi:type="dcterms:W3CDTF">2022-12-22T06:57:03Z</dcterms:created>
  <dcterms:modified xsi:type="dcterms:W3CDTF">2026-06-04T12:15:02Z</dcterms:modified>
</cp:coreProperties>
</file>