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195" firstSheet="1" activeTab="1"/>
  </bookViews>
  <sheets>
    <sheet name="ерте жас тобы" sheetId="1" r:id="rId1"/>
    <sheet name="Орал кіші" sheetId="2" r:id="rId2"/>
    <sheet name="Алматы ортаңғы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37" i="2" l="1"/>
  <c r="BT38" i="2" s="1"/>
  <c r="F40" i="1" l="1"/>
  <c r="F41" i="1" s="1"/>
  <c r="G40" i="1"/>
  <c r="G41" i="1" s="1"/>
  <c r="H40" i="1"/>
  <c r="H41" i="1" s="1"/>
  <c r="C37" i="2"/>
  <c r="C38" i="2" s="1"/>
  <c r="D37" i="2"/>
  <c r="D38" i="2" s="1"/>
  <c r="E37" i="2"/>
  <c r="E38" i="2" s="1"/>
  <c r="F37" i="2"/>
  <c r="F38" i="2" s="1"/>
  <c r="G37" i="2"/>
  <c r="G38" i="2" s="1"/>
  <c r="H37" i="2"/>
  <c r="H38" i="2" s="1"/>
  <c r="I37" i="2"/>
  <c r="I38" i="2" s="1"/>
  <c r="J37" i="2"/>
  <c r="J38" i="2" s="1"/>
  <c r="K37" i="2"/>
  <c r="K38" i="2" s="1"/>
  <c r="L37" i="2"/>
  <c r="L38" i="2" s="1"/>
  <c r="M37" i="2"/>
  <c r="M38" i="2" s="1"/>
  <c r="N37" i="2"/>
  <c r="N38" i="2" s="1"/>
  <c r="O37" i="2"/>
  <c r="O38" i="2" s="1"/>
  <c r="P37" i="2"/>
  <c r="P38" i="2" s="1"/>
  <c r="Q37" i="2"/>
  <c r="Q38" i="2" s="1"/>
  <c r="R37" i="2"/>
  <c r="R38" i="2" s="1"/>
  <c r="S37" i="2"/>
  <c r="S38" i="2" s="1"/>
  <c r="T37" i="2"/>
  <c r="T38" i="2" s="1"/>
  <c r="U37" i="2"/>
  <c r="U38" i="2" s="1"/>
  <c r="V37" i="2"/>
  <c r="V38" i="2" s="1"/>
  <c r="W37" i="2"/>
  <c r="W38" i="2" s="1"/>
  <c r="X37" i="2"/>
  <c r="X38" i="2" s="1"/>
  <c r="Y37" i="2"/>
  <c r="Y38" i="2" s="1"/>
  <c r="Z37" i="2"/>
  <c r="Z38" i="2" s="1"/>
  <c r="AA37" i="2"/>
  <c r="AA38" i="2" s="1"/>
  <c r="AB37" i="2"/>
  <c r="AB38" i="2" s="1"/>
  <c r="AC37" i="2"/>
  <c r="AC38" i="2" s="1"/>
  <c r="AD37" i="2"/>
  <c r="AD38" i="2" s="1"/>
  <c r="AE37" i="2"/>
  <c r="AE38" i="2" s="1"/>
  <c r="AF37" i="2"/>
  <c r="AF38" i="2" s="1"/>
  <c r="AG37" i="2"/>
  <c r="AG38" i="2" s="1"/>
  <c r="AH37" i="2"/>
  <c r="AH38" i="2" s="1"/>
  <c r="AI37" i="2"/>
  <c r="AI38" i="2" s="1"/>
  <c r="AJ37" i="2"/>
  <c r="AJ38" i="2" s="1"/>
  <c r="AK37" i="2"/>
  <c r="AK38" i="2" s="1"/>
  <c r="AL37" i="2"/>
  <c r="AL38" i="2" s="1"/>
  <c r="AM37" i="2"/>
  <c r="AM38" i="2" s="1"/>
  <c r="AN37" i="2"/>
  <c r="AN38" i="2" s="1"/>
  <c r="AO37" i="2"/>
  <c r="AO38" i="2" s="1"/>
  <c r="AP37" i="2"/>
  <c r="AP38" i="2" s="1"/>
  <c r="AQ37" i="2"/>
  <c r="AQ38" i="2" s="1"/>
  <c r="AR37" i="2"/>
  <c r="AR38" i="2" s="1"/>
  <c r="AS37" i="2"/>
  <c r="AS38" i="2" s="1"/>
  <c r="AT37" i="2"/>
  <c r="AT38" i="2" s="1"/>
  <c r="AU37" i="2"/>
  <c r="AU38" i="2" s="1"/>
  <c r="AV37" i="2"/>
  <c r="AV38" i="2" s="1"/>
  <c r="AW37" i="2"/>
  <c r="AW38" i="2" s="1"/>
  <c r="AX37" i="2"/>
  <c r="AX38" i="2" s="1"/>
  <c r="AY37" i="2"/>
  <c r="AY38" i="2" s="1"/>
  <c r="AZ37" i="2"/>
  <c r="AZ38" i="2" s="1"/>
  <c r="BA37" i="2"/>
  <c r="BA38" i="2" s="1"/>
  <c r="BB37" i="2"/>
  <c r="BB38" i="2" s="1"/>
  <c r="BC37" i="2"/>
  <c r="BC38" i="2" s="1"/>
  <c r="BD37" i="2"/>
  <c r="BD38" i="2" s="1"/>
  <c r="BE37" i="2"/>
  <c r="BE38" i="2" s="1"/>
  <c r="BF37" i="2"/>
  <c r="BF38" i="2" s="1"/>
  <c r="BG37" i="2"/>
  <c r="BG38" i="2" s="1"/>
  <c r="BH37" i="2"/>
  <c r="BH38" i="2" s="1"/>
  <c r="BI37" i="2"/>
  <c r="BI38" i="2" s="1"/>
  <c r="BJ37" i="2"/>
  <c r="BJ38" i="2" s="1"/>
  <c r="BK37" i="2"/>
  <c r="BK38" i="2" s="1"/>
  <c r="BL37" i="2"/>
  <c r="BL38" i="2" s="1"/>
  <c r="BM37" i="2"/>
  <c r="BM38" i="2" s="1"/>
  <c r="BN37" i="2"/>
  <c r="BN38" i="2" s="1"/>
  <c r="BO37" i="2"/>
  <c r="BO38" i="2" s="1"/>
  <c r="BP37" i="2"/>
  <c r="BP38" i="2" s="1"/>
  <c r="BQ37" i="2"/>
  <c r="BQ38" i="2" s="1"/>
  <c r="BR37" i="2"/>
  <c r="BR38" i="2" s="1"/>
  <c r="BS37" i="2"/>
  <c r="BS38" i="2" s="1"/>
  <c r="BU37" i="2"/>
  <c r="BU38" i="2" s="1"/>
  <c r="BV37" i="2"/>
  <c r="BV38" i="2" s="1"/>
  <c r="BW37" i="2"/>
  <c r="BW38" i="2" s="1"/>
  <c r="BX37" i="2"/>
  <c r="BX38" i="2" s="1"/>
  <c r="BY37" i="2"/>
  <c r="BY38" i="2" s="1"/>
  <c r="BZ37" i="2"/>
  <c r="BZ38" i="2" s="1"/>
  <c r="CA37" i="2"/>
  <c r="CA38" i="2" s="1"/>
  <c r="CB37" i="2"/>
  <c r="CB38" i="2" s="1"/>
  <c r="CC37" i="2"/>
  <c r="CC38" i="2" s="1"/>
  <c r="CD37" i="2"/>
  <c r="CD38" i="2" s="1"/>
  <c r="CE37" i="2"/>
  <c r="CE38" i="2" s="1"/>
  <c r="CF37" i="2"/>
  <c r="CF38" i="2" s="1"/>
  <c r="CG37" i="2"/>
  <c r="CG38" i="2" s="1"/>
  <c r="CH37" i="2"/>
  <c r="CH38" i="2" s="1"/>
  <c r="CI37" i="2"/>
  <c r="CI38" i="2" s="1"/>
  <c r="CJ37" i="2"/>
  <c r="CJ38" i="2" s="1"/>
  <c r="CK37" i="2"/>
  <c r="CK38" i="2" s="1"/>
  <c r="CL37" i="2"/>
  <c r="CL38" i="2" s="1"/>
  <c r="CM37" i="2"/>
  <c r="CM38" i="2" s="1"/>
  <c r="CN37" i="2"/>
  <c r="CN38" i="2" s="1"/>
  <c r="CO37" i="2"/>
  <c r="CO38" i="2" s="1"/>
  <c r="CP37" i="2"/>
  <c r="CP38" i="2" s="1"/>
  <c r="CQ37" i="2"/>
  <c r="CQ38" i="2" s="1"/>
  <c r="CR37" i="2"/>
  <c r="CR38" i="2" s="1"/>
  <c r="CS37" i="2"/>
  <c r="CS38" i="2" s="1"/>
  <c r="CT37" i="2"/>
  <c r="CT38" i="2" s="1"/>
  <c r="CU37" i="2"/>
  <c r="CU38" i="2" s="1"/>
  <c r="CV37" i="2"/>
  <c r="CV38" i="2" s="1"/>
  <c r="CW37" i="2"/>
  <c r="CW38" i="2" s="1"/>
  <c r="CX37" i="2"/>
  <c r="CX38" i="2" s="1"/>
  <c r="CY37" i="2"/>
  <c r="CY38" i="2" s="1"/>
  <c r="CZ37" i="2"/>
  <c r="CZ38" i="2" s="1"/>
  <c r="DA37" i="2"/>
  <c r="DA38" i="2" s="1"/>
  <c r="DB37" i="2"/>
  <c r="DB38" i="2" s="1"/>
  <c r="DC37" i="2"/>
  <c r="DC38" i="2" s="1"/>
  <c r="DD37" i="2"/>
  <c r="DD38" i="2" s="1"/>
  <c r="DE37" i="2"/>
  <c r="DE38" i="2" s="1"/>
  <c r="DF37" i="2"/>
  <c r="DF38" i="2" s="1"/>
  <c r="DG37" i="2"/>
  <c r="DG38" i="2" s="1"/>
  <c r="DH37" i="2"/>
  <c r="DH38" i="2" s="1"/>
  <c r="DI37" i="2"/>
  <c r="DI38" i="2" s="1"/>
  <c r="DJ37" i="2"/>
  <c r="DJ38" i="2" s="1"/>
  <c r="DK37" i="2"/>
  <c r="DK38" i="2" s="1"/>
  <c r="DL37" i="2"/>
  <c r="DL38" i="2" s="1"/>
  <c r="DM37" i="2"/>
  <c r="DM38" i="2" s="1"/>
  <c r="DN37" i="2"/>
  <c r="DN38" i="2" s="1"/>
  <c r="DO37" i="2"/>
  <c r="DO38" i="2" s="1"/>
  <c r="DP37" i="2"/>
  <c r="DP38" i="2" s="1"/>
  <c r="DQ37" i="2"/>
  <c r="DQ38" i="2" s="1"/>
  <c r="DR37" i="2"/>
  <c r="DR38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L57" i="3" s="1"/>
  <c r="M58" i="3"/>
  <c r="L58" i="3" s="1"/>
  <c r="M59" i="3"/>
  <c r="L59" i="3" s="1"/>
  <c r="K57" i="3"/>
  <c r="J57" i="3" s="1"/>
  <c r="K58" i="3"/>
  <c r="J58" i="3" s="1"/>
  <c r="K59" i="3"/>
  <c r="J59" i="3" s="1"/>
  <c r="I57" i="3"/>
  <c r="H57" i="3" s="1"/>
  <c r="I58" i="3"/>
  <c r="H58" i="3" s="1"/>
  <c r="I59" i="3"/>
  <c r="H59" i="3" s="1"/>
  <c r="G57" i="3"/>
  <c r="F57" i="3" s="1"/>
  <c r="G58" i="3"/>
  <c r="F58" i="3" s="1"/>
  <c r="G59" i="3"/>
  <c r="F59" i="3" s="1"/>
  <c r="E57" i="3"/>
  <c r="D57" i="3" s="1"/>
  <c r="E58" i="3"/>
  <c r="D58" i="3" s="1"/>
  <c r="E59" i="3"/>
  <c r="D59" i="3" s="1"/>
  <c r="E52" i="3"/>
  <c r="D52" i="3" s="1"/>
  <c r="E53" i="3"/>
  <c r="D53" i="3" s="1"/>
  <c r="E54" i="3"/>
  <c r="D54" i="3" s="1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D43" i="3" s="1"/>
  <c r="E44" i="3"/>
  <c r="D44" i="3" s="1"/>
  <c r="E45" i="3"/>
  <c r="D45" i="3" s="1"/>
  <c r="E61" i="2"/>
  <c r="D61" i="2" s="1"/>
  <c r="E60" i="2"/>
  <c r="D60" i="2" s="1"/>
  <c r="E59" i="2"/>
  <c r="D59" i="2" s="1"/>
  <c r="G55" i="2"/>
  <c r="F55" i="2" s="1"/>
  <c r="G56" i="2"/>
  <c r="F56" i="2" s="1"/>
  <c r="G57" i="2"/>
  <c r="F57" i="2" s="1"/>
  <c r="E55" i="2"/>
  <c r="D55" i="2" s="1"/>
  <c r="E56" i="2"/>
  <c r="D56" i="2" s="1"/>
  <c r="E57" i="2"/>
  <c r="D57" i="2" s="1"/>
  <c r="E50" i="2"/>
  <c r="D50" i="2" s="1"/>
  <c r="E51" i="2"/>
  <c r="D51" i="2" s="1"/>
  <c r="E52" i="2"/>
  <c r="D52" i="2" s="1"/>
  <c r="G46" i="2"/>
  <c r="F46" i="2" s="1"/>
  <c r="G47" i="2"/>
  <c r="F47" i="2" s="1"/>
  <c r="G48" i="2"/>
  <c r="F48" i="2" s="1"/>
  <c r="E46" i="2"/>
  <c r="E47" i="2"/>
  <c r="D47" i="2" s="1"/>
  <c r="E48" i="2"/>
  <c r="D48" i="2" s="1"/>
  <c r="E41" i="2"/>
  <c r="D41" i="2" s="1"/>
  <c r="E42" i="2"/>
  <c r="D42" i="2" s="1"/>
  <c r="E43" i="2"/>
  <c r="D43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G51" i="3"/>
  <c r="F51" i="3"/>
  <c r="D46" i="3"/>
  <c r="E46" i="3"/>
  <c r="E51" i="3"/>
  <c r="D51" i="3"/>
  <c r="E62" i="2"/>
  <c r="D62" i="2"/>
  <c r="G58" i="2"/>
  <c r="F58" i="2"/>
  <c r="D58" i="2"/>
  <c r="E58" i="2"/>
  <c r="E53" i="2"/>
  <c r="D53" i="2"/>
  <c r="F49" i="2"/>
  <c r="G49" i="2"/>
  <c r="D44" i="2"/>
  <c r="E44" i="2"/>
  <c r="D49" i="2"/>
  <c r="E49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</calcChain>
</file>

<file path=xl/sharedStrings.xml><?xml version="1.0" encoding="utf-8"?>
<sst xmlns="http://schemas.openxmlformats.org/spreadsheetml/2006/main" count="932" uniqueCount="707">
  <si>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</si>
  <si>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</si>
  <si>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</si>
  <si>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</si>
  <si>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</si>
  <si>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</si>
  <si>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</si>
  <si>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</si>
  <si>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</si>
  <si>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</si>
  <si>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</si>
  <si>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</si>
  <si>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</si>
  <si>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</si>
  <si>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</si>
  <si>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</si>
  <si>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</si>
  <si>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</si>
  <si>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</si>
  <si>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</si>
  <si>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</si>
  <si>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</si>
  <si>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</si>
  <si>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</si>
  <si>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</si>
  <si>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</si>
  <si>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</si>
  <si>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</si>
  <si>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</si>
  <si>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</si>
  <si>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</si>
  <si>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</si>
  <si>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</si>
  <si>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</si>
  <si>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</si>
  <si>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</si>
  <si>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</si>
  <si>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</si>
  <si>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</si>
  <si>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</si>
  <si>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</si>
  <si>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</si>
  <si>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</si>
  <si>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</si>
  <si>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</si>
  <si>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</si>
  <si>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</si>
  <si>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</si>
  <si>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</si>
  <si>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</si>
  <si>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</si>
  <si>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</si>
  <si>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</si>
  <si>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</si>
  <si>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</si>
  <si>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</si>
  <si>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</si>
  <si>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</si>
  <si>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</si>
  <si>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</si>
  <si>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</si>
  <si>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</si>
  <si>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</si>
  <si>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</si>
  <si>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</si>
  <si>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</si>
  <si>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</si>
  <si>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</si>
  <si>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</si>
  <si>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</si>
  <si>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</si>
  <si>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</si>
  <si>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</si>
  <si>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</si>
  <si>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</si>
  <si>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</si>
  <si>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</si>
  <si>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</si>
  <si>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</si>
  <si>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</si>
  <si>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</si>
  <si>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</si>
  <si>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</si>
  <si>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</si>
  <si>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</si>
  <si>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</si>
  <si>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</si>
  <si>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</si>
  <si>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</si>
  <si>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</si>
  <si>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</si>
  <si>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</si>
  <si>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</si>
  <si>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</si>
  <si>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</si>
  <si>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</si>
  <si>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</si>
  <si>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</si>
  <si>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</si>
  <si>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</si>
  <si>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</si>
  <si>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</si>
  <si>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</si>
  <si>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</si>
  <si>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</si>
  <si>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</si>
  <si>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</si>
  <si>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</si>
  <si>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</si>
  <si>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</si>
  <si>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</si>
  <si>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</si>
  <si>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</si>
  <si>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</si>
  <si>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</si>
  <si>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</si>
  <si>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</si>
  <si>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</si>
  <si>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</si>
  <si>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</si>
  <si>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</si>
  <si>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</si>
  <si>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</si>
  <si>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</si>
  <si>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</si>
  <si>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</si>
  <si>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</si>
  <si>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</si>
  <si>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</si>
  <si>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</si>
  <si>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</si>
  <si>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</si>
  <si>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</si>
  <si>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</si>
  <si>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</si>
  <si>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</si>
  <si>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</si>
  <si>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</si>
  <si>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</si>
  <si>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</si>
  <si>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</si>
  <si>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</si>
  <si>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</si>
  <si>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</si>
  <si>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</si>
  <si>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</si>
  <si>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</si>
  <si>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</si>
  <si>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</si>
  <si>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</si>
  <si>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</si>
  <si>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</si>
  <si>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</si>
  <si>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</si>
  <si>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</si>
  <si>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</si>
  <si>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</si>
  <si>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</si>
  <si>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</si>
  <si>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</si>
  <si>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</si>
  <si>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</si>
  <si>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</si>
  <si>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</si>
  <si>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</si>
  <si>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</si>
  <si>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</si>
  <si>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</si>
  <si>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</si>
  <si>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</si>
  <si>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</si>
  <si>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</si>
  <si>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</si>
  <si>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</si>
  <si>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</si>
  <si>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</si>
  <si>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</si>
  <si>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</si>
  <si>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</si>
  <si>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</si>
  <si>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</si>
  <si>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</si>
  <si>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</si>
  <si>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</si>
  <si>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</si>
  <si>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</si>
  <si>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</si>
  <si>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</si>
  <si>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</si>
  <si>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</si>
  <si>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</si>
  <si>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</si>
  <si>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</si>
  <si>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</si>
  <si>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</si>
  <si>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</si>
  <si>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</si>
  <si>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</si>
  <si>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</si>
  <si>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</si>
  <si>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</si>
  <si>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</si>
  <si>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</si>
  <si>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</si>
  <si>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</si>
  <si>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</si>
  <si>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</si>
  <si>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</si>
  <si>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</si>
  <si>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</si>
  <si>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</si>
  <si>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</si>
  <si>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</si>
  <si>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</si>
  <si>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</si>
  <si>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</si>
  <si>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</si>
  <si>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</si>
  <si>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</si>
  <si>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</si>
  <si>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</si>
  <si>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</si>
  <si>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</si>
  <si>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</si>
  <si>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</si>
  <si>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</si>
  <si>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</si>
  <si>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</si>
  <si>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</si>
  <si>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</si>
  <si>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</si>
  <si>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</si>
  <si>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</si>
  <si>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</si>
  <si>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</si>
  <si>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</si>
  <si>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</si>
  <si>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</si>
  <si>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</si>
  <si>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</si>
  <si>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</si>
  <si>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</si>
  <si>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</si>
  <si>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</si>
  <si>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</si>
  <si>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</si>
  <si>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</si>
  <si>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</si>
  <si>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</si>
  <si>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</si>
  <si>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</si>
  <si>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</si>
  <si>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</si>
  <si>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</si>
  <si>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</si>
  <si>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</si>
  <si>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</si>
  <si>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</si>
  <si>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</si>
  <si>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</si>
  <si>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</si>
  <si>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</si>
  <si>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</si>
  <si>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</si>
  <si>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</si>
  <si>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</si>
  <si>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</si>
  <si>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</si>
  <si>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</si>
  <si>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</si>
  <si>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</si>
  <si>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</si>
  <si>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</si>
  <si>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</si>
  <si>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</si>
  <si>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</si>
  <si>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</si>
  <si>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</si>
  <si>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</si>
  <si>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</si>
  <si>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</si>
  <si>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</si>
  <si>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</si>
  <si>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</si>
  <si>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</si>
  <si>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</si>
  <si>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</si>
  <si>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</si>
  <si>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</si>
  <si>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</si>
  <si>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</si>
  <si>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</si>
  <si>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</si>
  <si>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</si>
  <si>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</si>
  <si>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</si>
  <si>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</si>
  <si>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</si>
  <si>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</si>
  <si>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</si>
  <si>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</si>
  <si>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</si>
  <si>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</si>
  <si>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</si>
  <si>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</si>
  <si>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</si>
  <si>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</si>
  <si>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</si>
  <si>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</si>
  <si>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</si>
  <si>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</si>
  <si>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</si>
  <si>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</si>
  <si>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</si>
  <si>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</si>
  <si>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</si>
  <si>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</si>
  <si>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</si>
  <si>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</si>
  <si>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</si>
  <si>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</si>
  <si>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</si>
  <si>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</si>
  <si>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</si>
  <si>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</si>
  <si>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</si>
  <si>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</si>
  <si>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</si>
  <si>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</si>
  <si>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</si>
  <si>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</si>
  <si>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</si>
  <si>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</si>
  <si>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</si>
  <si>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</si>
  <si>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</si>
  <si>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</si>
  <si>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</si>
  <si>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</si>
  <si>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</si>
  <si>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</si>
  <si>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</si>
  <si>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</si>
  <si>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</si>
  <si>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</si>
  <si>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</si>
  <si>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</si>
  <si>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</si>
  <si>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</si>
  <si>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</si>
  <si>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</si>
  <si>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</si>
  <si>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</si>
  <si>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</si>
  <si>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</si>
  <si>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</si>
  <si>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</si>
  <si>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</si>
  <si>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</si>
  <si>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</si>
  <si>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</si>
  <si>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</si>
  <si>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</si>
  <si>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</si>
  <si>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</si>
  <si>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</si>
  <si>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</si>
  <si>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</si>
  <si>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</si>
  <si>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</si>
  <si>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</si>
  <si>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</si>
  <si>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</si>
  <si>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</si>
  <si>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</si>
  <si>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</si>
  <si>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</si>
  <si>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</si>
  <si>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</si>
  <si>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</si>
  <si>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</si>
  <si>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</si>
  <si>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</si>
  <si>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</si>
  <si>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</si>
  <si>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</si>
  <si>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</si>
  <si>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</si>
  <si>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</si>
  <si>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</si>
  <si>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</si>
  <si>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</si>
  <si>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</si>
  <si>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</si>
  <si>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</si>
  <si>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</si>
  <si>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</si>
  <si>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</si>
  <si>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</si>
  <si>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</si>
  <si>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</si>
  <si>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</si>
  <si>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</si>
  <si>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</si>
  <si>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</si>
  <si>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</si>
  <si>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</si>
  <si>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</si>
  <si>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</si>
  <si>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</si>
  <si>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</si>
  <si>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</si>
  <si>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</si>
  <si>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</si>
  <si>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</si>
  <si>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</si>
  <si>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</si>
  <si>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</si>
  <si>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</si>
  <si>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</si>
  <si>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</si>
  <si>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</si>
  <si>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</si>
  <si>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</si>
  <si>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</si>
  <si>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</si>
  <si>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</si>
  <si>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</si>
  <si>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</si>
  <si>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</si>
  <si>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</si>
  <si>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</si>
  <si>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</si>
  <si>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</si>
  <si>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</si>
  <si>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</si>
  <si>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</si>
  <si>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</si>
  <si>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</si>
  <si>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</si>
  <si>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</si>
  <si>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</si>
  <si>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</si>
  <si>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</si>
  <si>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</si>
  <si>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</si>
  <si>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</si>
  <si>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</si>
  <si>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</si>
  <si>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</si>
  <si>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</si>
  <si>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</si>
  <si>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</si>
  <si>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</si>
  <si>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</si>
  <si>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</si>
  <si>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</si>
  <si>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</si>
  <si>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</si>
  <si>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</si>
  <si>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</si>
  <si>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</si>
  <si>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</si>
  <si>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</si>
  <si>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</si>
  <si>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</si>
  <si>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</si>
  <si>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</si>
  <si>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</si>
  <si>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</si>
  <si>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</si>
  <si>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</si>
  <si>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</si>
  <si>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</si>
  <si>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</si>
  <si>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</si>
  <si>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</si>
  <si>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</si>
  <si>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</si>
  <si>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</si>
  <si>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</si>
  <si>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</si>
  <si>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</si>
  <si>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</si>
  <si>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</si>
  <si>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</si>
  <si>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</si>
  <si>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</si>
  <si>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</si>
  <si>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</si>
  <si>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</si>
  <si>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</si>
  <si>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</si>
  <si>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</si>
  <si>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</si>
  <si>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</si>
  <si>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</si>
  <si>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</si>
  <si>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</si>
  <si>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</si>
  <si>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</si>
  <si>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</si>
  <si>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</si>
  <si>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</si>
  <si>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</si>
  <si>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</si>
  <si>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</si>
  <si>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</si>
  <si>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</si>
  <si>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</si>
  <si>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</si>
  <si>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</si>
  <si>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</si>
  <si>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</si>
  <si>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</si>
  <si>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</si>
  <si>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</si>
  <si>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</si>
  <si>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</si>
  <si>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</si>
  <si>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</si>
  <si>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</si>
  <si>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</si>
  <si>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</si>
  <si>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</si>
  <si>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</si>
  <si>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</si>
  <si>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</si>
  <si>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</si>
  <si>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</si>
  <si>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</si>
  <si>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</si>
  <si>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</si>
  <si>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</si>
  <si>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</si>
  <si>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</si>
  <si>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</si>
  <si>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</si>
  <si>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</si>
  <si>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</si>
  <si>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</si>
  <si>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</si>
  <si>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</si>
  <si>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</si>
  <si>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</si>
  <si>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</si>
  <si>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</si>
  <si>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</si>
  <si>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</si>
  <si>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</si>
  <si>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</si>
  <si>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</si>
  <si>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</si>
  <si>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</si>
  <si>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</si>
  <si>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</si>
  <si>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</si>
  <si>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</si>
  <si>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</si>
  <si>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</si>
  <si>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</si>
  <si>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</si>
  <si>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</si>
  <si>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</si>
  <si>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</si>
  <si>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</si>
  <si>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</si>
  <si>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</si>
  <si>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</si>
  <si>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</si>
  <si>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</si>
  <si>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</si>
  <si>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</si>
  <si>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</si>
  <si>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</si>
  <si>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</si>
  <si>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</si>
  <si>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</si>
  <si>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</si>
  <si>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</si>
  <si>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</si>
  <si>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</si>
  <si>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</si>
  <si>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</si>
  <si>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</si>
  <si>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</si>
  <si>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</si>
  <si>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</si>
  <si>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</si>
  <si>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</si>
  <si>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</si>
  <si>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</si>
  <si>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</si>
  <si>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</si>
  <si>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</si>
  <si>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</si>
  <si>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</si>
  <si>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</si>
  <si>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</si>
  <si>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</si>
  <si>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</si>
  <si>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</si>
  <si>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</si>
  <si>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</si>
  <si>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</si>
  <si>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</si>
  <si>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</si>
  <si>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</si>
  <si>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</si>
  <si>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</si>
  <si>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</si>
  <si>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</si>
  <si>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</si>
  <si>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</si>
  <si>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</si>
  <si>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</si>
  <si>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</si>
  <si>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</si>
  <si>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</si>
  <si>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</si>
  <si>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</si>
  <si>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</si>
  <si>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</si>
  <si>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</si>
  <si>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</si>
  <si>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</si>
  <si>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</si>
  <si>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</si>
  <si>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</si>
  <si>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</si>
  <si>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</si>
  <si>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</si>
  <si>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</si>
  <si>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</si>
  <si>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</si>
  <si>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</si>
  <si>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</si>
  <si>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</si>
  <si>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</si>
  <si>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</si>
  <si>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</si>
  <si>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</si>
  <si>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</si>
  <si>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</si>
  <si>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</si>
  <si>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</si>
  <si>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</si>
  <si>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</si>
  <si>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</si>
  <si>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</si>
  <si>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</si>
  <si>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</si>
  <si>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</si>
  <si>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</si>
  <si>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</si>
  <si>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</si>
  <si>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</si>
  <si>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</si>
  <si>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</si>
  <si>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</si>
  <si>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</si>
  <si>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</si>
  <si>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</si>
  <si>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Амандыков Санжар Ершатович</t>
  </si>
  <si>
    <t xml:space="preserve">Акбулатқызы Ару  </t>
  </si>
  <si>
    <t xml:space="preserve">Бауыржан Сабыр Асхатұлы </t>
  </si>
  <si>
    <t xml:space="preserve">Темірбек Омар Айдосұлы  </t>
  </si>
  <si>
    <t xml:space="preserve">Нұрлан Нұрайым Мирланқызы </t>
  </si>
  <si>
    <t xml:space="preserve">Аубакиров Али Алишерович  </t>
  </si>
  <si>
    <t xml:space="preserve">Ахмедьярова Оэлун </t>
  </si>
  <si>
    <t xml:space="preserve">Халилов Алангир Саматович    </t>
  </si>
  <si>
    <t xml:space="preserve">  Болатова Айзере Жайсановна </t>
  </si>
  <si>
    <t xml:space="preserve">Крюков Руслан Дмитриевич  </t>
  </si>
  <si>
    <t xml:space="preserve">Юлаев Николай Михайлович </t>
  </si>
  <si>
    <t xml:space="preserve">Гречанина Таисия Андреевна        </t>
  </si>
  <si>
    <t>Городничев Мирон</t>
  </si>
  <si>
    <t>ЖАҚСЫЛЫҚ РАДАНА АЙДЫНҚЫЗЫ</t>
  </si>
  <si>
    <t>РУСЛАН АЙША  РУСТАМҚЫЗЫ</t>
  </si>
  <si>
    <t xml:space="preserve">Сатканкулова Жасмин  </t>
  </si>
  <si>
    <t xml:space="preserve">Зайдулла Айлина  </t>
  </si>
  <si>
    <t xml:space="preserve">Таукин Эмир </t>
  </si>
  <si>
    <t xml:space="preserve">Абоимов Даниил  </t>
  </si>
  <si>
    <t xml:space="preserve">Кузьмина Ксения   </t>
  </si>
  <si>
    <t xml:space="preserve">Кубидинова Ситора  </t>
  </si>
  <si>
    <t xml:space="preserve">Почукалина Виктория   </t>
  </si>
  <si>
    <t xml:space="preserve">Алланиязов Алимжан   </t>
  </si>
  <si>
    <t xml:space="preserve">Бердахмет Нұрахмет  </t>
  </si>
  <si>
    <t xml:space="preserve">                                  Оқу жылы: 2023-2024                             Топ: Орал              Өткізу кезеңі: бастапқы         Өткізу мерзімі: қыркүйек</t>
  </si>
  <si>
    <t xml:space="preserve">                                  Оқу жылы: 2023-2024                              Топ: Алматы             Өткізу кезеңі: бастапқы       Өткізу мерзімі: қыркүйек</t>
  </si>
  <si>
    <t xml:space="preserve">Күнғали Мади Нұрболатұлы </t>
  </si>
  <si>
    <t>Кадырова Аружан Аскаровна</t>
  </si>
  <si>
    <t xml:space="preserve">Ибрашев Ансар Нурбулатович </t>
  </si>
  <si>
    <t xml:space="preserve">Горлов Лев Никитич  </t>
  </si>
  <si>
    <t xml:space="preserve">Вертилецкий Артём Дмитриевич </t>
  </si>
  <si>
    <t xml:space="preserve">Ерболат Айсұлтан Азаматұлы </t>
  </si>
  <si>
    <t xml:space="preserve">Адилгереева Рамина Райымбековна  </t>
  </si>
  <si>
    <t xml:space="preserve">Порожнякова Ева Андреевна </t>
  </si>
  <si>
    <t xml:space="preserve">Ибрашев Арафат Ардакович </t>
  </si>
  <si>
    <t xml:space="preserve">Калентьев Данил Евгеньевич </t>
  </si>
  <si>
    <t xml:space="preserve">Евстифеева Василиса Александровна   </t>
  </si>
  <si>
    <t xml:space="preserve">Фрей Таисия Максимовна      </t>
  </si>
  <si>
    <t xml:space="preserve">Қойшыбай Жасмина Алмасқызы </t>
  </si>
  <si>
    <t xml:space="preserve">Канжагалиева Томирис Нурлановна </t>
  </si>
  <si>
    <t xml:space="preserve">Глухина Виктория Владимировна </t>
  </si>
  <si>
    <t xml:space="preserve">Любимова Варвара Антоновна </t>
  </si>
  <si>
    <t xml:space="preserve">                                  кіші жас тобына арналған (2 жастағы балалар) бақылау парағы</t>
  </si>
  <si>
    <t xml:space="preserve">                             Кіші жас тобына арналған (2жастағы балалар) бақылау парағы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</si>
</sst>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1" fontId="15" fillId="3" borderId="7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0" fontId="16" fillId="0" borderId="1" xfId="0" applyFont="1" applyFill="1" applyBorder="1"/>
    <xf numFmtId="0" fontId="9" fillId="0" borderId="1" xfId="0" applyFont="1" applyFill="1" applyBorder="1"/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1" t="s">
        <v>440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2" t="s">
        <v>661</v>
      </c>
      <c r="DN2" s="6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8" t="s">
        <v>0</v>
      </c>
      <c r="B4" s="78" t="s">
        <v>1</v>
      </c>
      <c r="C4" s="79" t="s">
        <v>56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80" t="s">
        <v>85</v>
      </c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67" t="s">
        <v>112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9" t="s">
        <v>112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82" t="s">
        <v>135</v>
      </c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</row>
    <row r="5" spans="1:254" ht="15" customHeight="1" x14ac:dyDescent="0.25">
      <c r="A5" s="78"/>
      <c r="B5" s="78"/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55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86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68" t="s">
        <v>113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114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70" t="s">
        <v>136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5">
      <c r="A6" s="78"/>
      <c r="B6" s="7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8"/>
      <c r="B7" s="7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8"/>
      <c r="B8" s="7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8"/>
      <c r="B9" s="7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8"/>
      <c r="B10" s="7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8"/>
      <c r="B11" s="78"/>
      <c r="C11" s="71" t="s">
        <v>446</v>
      </c>
      <c r="D11" s="71"/>
      <c r="E11" s="71"/>
      <c r="F11" s="71"/>
      <c r="G11" s="71"/>
      <c r="H11" s="71"/>
      <c r="I11" s="71"/>
      <c r="J11" s="71"/>
      <c r="K11" s="71"/>
      <c r="L11" s="71" t="s">
        <v>449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 t="s">
        <v>446</v>
      </c>
      <c r="Y11" s="71"/>
      <c r="Z11" s="71"/>
      <c r="AA11" s="71"/>
      <c r="AB11" s="71"/>
      <c r="AC11" s="71"/>
      <c r="AD11" s="71"/>
      <c r="AE11" s="71"/>
      <c r="AF11" s="71"/>
      <c r="AG11" s="71" t="s">
        <v>449</v>
      </c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67" t="s">
        <v>446</v>
      </c>
      <c r="AT11" s="67"/>
      <c r="AU11" s="67"/>
      <c r="AV11" s="67"/>
      <c r="AW11" s="67"/>
      <c r="AX11" s="67"/>
      <c r="AY11" s="67" t="s">
        <v>449</v>
      </c>
      <c r="AZ11" s="67"/>
      <c r="BA11" s="67"/>
      <c r="BB11" s="67"/>
      <c r="BC11" s="67"/>
      <c r="BD11" s="67"/>
      <c r="BE11" s="67"/>
      <c r="BF11" s="67"/>
      <c r="BG11" s="67"/>
      <c r="BH11" s="67" t="s">
        <v>446</v>
      </c>
      <c r="BI11" s="67"/>
      <c r="BJ11" s="67"/>
      <c r="BK11" s="67"/>
      <c r="BL11" s="67"/>
      <c r="BM11" s="67"/>
      <c r="BN11" s="67" t="s">
        <v>449</v>
      </c>
      <c r="BO11" s="67"/>
      <c r="BP11" s="67"/>
      <c r="BQ11" s="67"/>
      <c r="BR11" s="67"/>
      <c r="BS11" s="67"/>
      <c r="BT11" s="67"/>
      <c r="BU11" s="67"/>
      <c r="BV11" s="67"/>
      <c r="BW11" s="67" t="s">
        <v>446</v>
      </c>
      <c r="BX11" s="67"/>
      <c r="BY11" s="67"/>
      <c r="BZ11" s="67"/>
      <c r="CA11" s="67"/>
      <c r="CB11" s="67"/>
      <c r="CC11" s="67" t="s">
        <v>449</v>
      </c>
      <c r="CD11" s="67"/>
      <c r="CE11" s="67"/>
      <c r="CF11" s="67"/>
      <c r="CG11" s="67"/>
      <c r="CH11" s="67"/>
      <c r="CI11" s="67" t="s">
        <v>446</v>
      </c>
      <c r="CJ11" s="67"/>
      <c r="CK11" s="67"/>
      <c r="CL11" s="67"/>
      <c r="CM11" s="67"/>
      <c r="CN11" s="67"/>
      <c r="CO11" s="67"/>
      <c r="CP11" s="67"/>
      <c r="CQ11" s="67"/>
      <c r="CR11" s="67" t="s">
        <v>449</v>
      </c>
      <c r="CS11" s="67"/>
      <c r="CT11" s="67"/>
      <c r="CU11" s="67"/>
      <c r="CV11" s="67"/>
      <c r="CW11" s="67"/>
      <c r="CX11" s="67"/>
      <c r="CY11" s="67"/>
      <c r="CZ11" s="67"/>
      <c r="DA11" s="67" t="s">
        <v>446</v>
      </c>
      <c r="DB11" s="67"/>
      <c r="DC11" s="67"/>
      <c r="DD11" s="67"/>
      <c r="DE11" s="67"/>
      <c r="DF11" s="67"/>
      <c r="DG11" s="67" t="s">
        <v>449</v>
      </c>
      <c r="DH11" s="67"/>
      <c r="DI11" s="67"/>
      <c r="DJ11" s="67"/>
      <c r="DK11" s="67"/>
      <c r="DL11" s="67"/>
      <c r="DM11" s="67"/>
      <c r="DN11" s="67"/>
      <c r="DO11" s="67"/>
    </row>
    <row r="12" spans="1:254" ht="15.6" customHeight="1" x14ac:dyDescent="0.25">
      <c r="A12" s="78"/>
      <c r="B12" s="78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35</v>
      </c>
      <c r="V12" s="72" t="s">
        <v>14</v>
      </c>
      <c r="W12" s="72" t="s">
        <v>9</v>
      </c>
      <c r="X12" s="72" t="s">
        <v>43</v>
      </c>
      <c r="Y12" s="72"/>
      <c r="Z12" s="72"/>
      <c r="AA12" s="72" t="s">
        <v>44</v>
      </c>
      <c r="AB12" s="72"/>
      <c r="AC12" s="72"/>
      <c r="AD12" s="72" t="s">
        <v>45</v>
      </c>
      <c r="AE12" s="72"/>
      <c r="AF12" s="72"/>
      <c r="AG12" s="72" t="s">
        <v>46</v>
      </c>
      <c r="AH12" s="72"/>
      <c r="AI12" s="72"/>
      <c r="AJ12" s="72" t="s">
        <v>47</v>
      </c>
      <c r="AK12" s="72"/>
      <c r="AL12" s="72"/>
      <c r="AM12" s="72" t="s">
        <v>48</v>
      </c>
      <c r="AN12" s="72"/>
      <c r="AO12" s="72"/>
      <c r="AP12" s="70" t="s">
        <v>49</v>
      </c>
      <c r="AQ12" s="70"/>
      <c r="AR12" s="70"/>
      <c r="AS12" s="72" t="s">
        <v>50</v>
      </c>
      <c r="AT12" s="72"/>
      <c r="AU12" s="72"/>
      <c r="AV12" s="72" t="s">
        <v>51</v>
      </c>
      <c r="AW12" s="72"/>
      <c r="AX12" s="72"/>
      <c r="AY12" s="72" t="s">
        <v>52</v>
      </c>
      <c r="AZ12" s="72"/>
      <c r="BA12" s="72"/>
      <c r="BB12" s="72" t="s">
        <v>53</v>
      </c>
      <c r="BC12" s="72"/>
      <c r="BD12" s="72"/>
      <c r="BE12" s="72" t="s">
        <v>54</v>
      </c>
      <c r="BF12" s="72"/>
      <c r="BG12" s="72"/>
      <c r="BH12" s="70" t="s">
        <v>87</v>
      </c>
      <c r="BI12" s="70"/>
      <c r="BJ12" s="70"/>
      <c r="BK12" s="70" t="s">
        <v>88</v>
      </c>
      <c r="BL12" s="70"/>
      <c r="BM12" s="70"/>
      <c r="BN12" s="70" t="s">
        <v>89</v>
      </c>
      <c r="BO12" s="70"/>
      <c r="BP12" s="70"/>
      <c r="BQ12" s="70" t="s">
        <v>90</v>
      </c>
      <c r="BR12" s="70"/>
      <c r="BS12" s="70"/>
      <c r="BT12" s="70" t="s">
        <v>91</v>
      </c>
      <c r="BU12" s="70"/>
      <c r="BV12" s="70"/>
      <c r="BW12" s="70" t="s">
        <v>102</v>
      </c>
      <c r="BX12" s="70"/>
      <c r="BY12" s="70"/>
      <c r="BZ12" s="70" t="s">
        <v>103</v>
      </c>
      <c r="CA12" s="70"/>
      <c r="CB12" s="70"/>
      <c r="CC12" s="70" t="s">
        <v>104</v>
      </c>
      <c r="CD12" s="70"/>
      <c r="CE12" s="70"/>
      <c r="CF12" s="70" t="s">
        <v>105</v>
      </c>
      <c r="CG12" s="70"/>
      <c r="CH12" s="70"/>
      <c r="CI12" s="70" t="s">
        <v>106</v>
      </c>
      <c r="CJ12" s="70"/>
      <c r="CK12" s="70"/>
      <c r="CL12" s="70" t="s">
        <v>107</v>
      </c>
      <c r="CM12" s="70"/>
      <c r="CN12" s="70"/>
      <c r="CO12" s="70" t="s">
        <v>108</v>
      </c>
      <c r="CP12" s="70"/>
      <c r="CQ12" s="70"/>
      <c r="CR12" s="70" t="s">
        <v>109</v>
      </c>
      <c r="CS12" s="70"/>
      <c r="CT12" s="70"/>
      <c r="CU12" s="70" t="s">
        <v>110</v>
      </c>
      <c r="CV12" s="70"/>
      <c r="CW12" s="70"/>
      <c r="CX12" s="70" t="s">
        <v>111</v>
      </c>
      <c r="CY12" s="70"/>
      <c r="CZ12" s="70"/>
      <c r="DA12" s="70" t="s">
        <v>137</v>
      </c>
      <c r="DB12" s="70"/>
      <c r="DC12" s="70"/>
      <c r="DD12" s="70" t="s">
        <v>138</v>
      </c>
      <c r="DE12" s="70"/>
      <c r="DF12" s="70"/>
      <c r="DG12" s="70" t="s">
        <v>139</v>
      </c>
      <c r="DH12" s="70"/>
      <c r="DI12" s="70"/>
      <c r="DJ12" s="70" t="s">
        <v>140</v>
      </c>
      <c r="DK12" s="70"/>
      <c r="DL12" s="70"/>
      <c r="DM12" s="70" t="s">
        <v>141</v>
      </c>
      <c r="DN12" s="70"/>
      <c r="DO12" s="70"/>
    </row>
    <row r="13" spans="1:254" ht="60" customHeight="1" x14ac:dyDescent="0.25">
      <c r="A13" s="78"/>
      <c r="B13" s="78"/>
      <c r="C13" s="77" t="s">
        <v>443</v>
      </c>
      <c r="D13" s="77"/>
      <c r="E13" s="77"/>
      <c r="F13" s="77" t="s">
        <v>660</v>
      </c>
      <c r="G13" s="77"/>
      <c r="H13" s="77"/>
      <c r="I13" s="77" t="s">
        <v>29</v>
      </c>
      <c r="J13" s="77"/>
      <c r="K13" s="77"/>
      <c r="L13" s="77" t="s">
        <v>36</v>
      </c>
      <c r="M13" s="77"/>
      <c r="N13" s="77"/>
      <c r="O13" s="77" t="s">
        <v>38</v>
      </c>
      <c r="P13" s="77"/>
      <c r="Q13" s="77"/>
      <c r="R13" s="77" t="s">
        <v>39</v>
      </c>
      <c r="S13" s="77"/>
      <c r="T13" s="77"/>
      <c r="U13" s="77" t="s">
        <v>42</v>
      </c>
      <c r="V13" s="77"/>
      <c r="W13" s="77"/>
      <c r="X13" s="77" t="s">
        <v>450</v>
      </c>
      <c r="Y13" s="77"/>
      <c r="Z13" s="77"/>
      <c r="AA13" s="77" t="s">
        <v>452</v>
      </c>
      <c r="AB13" s="77"/>
      <c r="AC13" s="77"/>
      <c r="AD13" s="77" t="s">
        <v>454</v>
      </c>
      <c r="AE13" s="77"/>
      <c r="AF13" s="77"/>
      <c r="AG13" s="77" t="s">
        <v>456</v>
      </c>
      <c r="AH13" s="77"/>
      <c r="AI13" s="77"/>
      <c r="AJ13" s="77" t="s">
        <v>458</v>
      </c>
      <c r="AK13" s="77"/>
      <c r="AL13" s="77"/>
      <c r="AM13" s="77" t="s">
        <v>462</v>
      </c>
      <c r="AN13" s="77"/>
      <c r="AO13" s="77"/>
      <c r="AP13" s="77" t="s">
        <v>463</v>
      </c>
      <c r="AQ13" s="77"/>
      <c r="AR13" s="77"/>
      <c r="AS13" s="77" t="s">
        <v>465</v>
      </c>
      <c r="AT13" s="77"/>
      <c r="AU13" s="77"/>
      <c r="AV13" s="77" t="s">
        <v>466</v>
      </c>
      <c r="AW13" s="77"/>
      <c r="AX13" s="77"/>
      <c r="AY13" s="77" t="s">
        <v>469</v>
      </c>
      <c r="AZ13" s="77"/>
      <c r="BA13" s="77"/>
      <c r="BB13" s="77" t="s">
        <v>470</v>
      </c>
      <c r="BC13" s="77"/>
      <c r="BD13" s="77"/>
      <c r="BE13" s="77" t="s">
        <v>473</v>
      </c>
      <c r="BF13" s="77"/>
      <c r="BG13" s="77"/>
      <c r="BH13" s="77" t="s">
        <v>474</v>
      </c>
      <c r="BI13" s="77"/>
      <c r="BJ13" s="77"/>
      <c r="BK13" s="77" t="s">
        <v>478</v>
      </c>
      <c r="BL13" s="77"/>
      <c r="BM13" s="77"/>
      <c r="BN13" s="77" t="s">
        <v>477</v>
      </c>
      <c r="BO13" s="77"/>
      <c r="BP13" s="77"/>
      <c r="BQ13" s="77" t="s">
        <v>479</v>
      </c>
      <c r="BR13" s="77"/>
      <c r="BS13" s="77"/>
      <c r="BT13" s="77" t="s">
        <v>480</v>
      </c>
      <c r="BU13" s="77"/>
      <c r="BV13" s="77"/>
      <c r="BW13" s="77" t="s">
        <v>482</v>
      </c>
      <c r="BX13" s="77"/>
      <c r="BY13" s="77"/>
      <c r="BZ13" s="77" t="s">
        <v>484</v>
      </c>
      <c r="CA13" s="77"/>
      <c r="CB13" s="77"/>
      <c r="CC13" s="77" t="s">
        <v>485</v>
      </c>
      <c r="CD13" s="77"/>
      <c r="CE13" s="77"/>
      <c r="CF13" s="77" t="s">
        <v>486</v>
      </c>
      <c r="CG13" s="77"/>
      <c r="CH13" s="77"/>
      <c r="CI13" s="77" t="s">
        <v>488</v>
      </c>
      <c r="CJ13" s="77"/>
      <c r="CK13" s="77"/>
      <c r="CL13" s="77" t="s">
        <v>123</v>
      </c>
      <c r="CM13" s="77"/>
      <c r="CN13" s="77"/>
      <c r="CO13" s="77" t="s">
        <v>125</v>
      </c>
      <c r="CP13" s="77"/>
      <c r="CQ13" s="77"/>
      <c r="CR13" s="77" t="s">
        <v>489</v>
      </c>
      <c r="CS13" s="77"/>
      <c r="CT13" s="77"/>
      <c r="CU13" s="77" t="s">
        <v>130</v>
      </c>
      <c r="CV13" s="77"/>
      <c r="CW13" s="77"/>
      <c r="CX13" s="77" t="s">
        <v>490</v>
      </c>
      <c r="CY13" s="77"/>
      <c r="CZ13" s="77"/>
      <c r="DA13" s="77" t="s">
        <v>491</v>
      </c>
      <c r="DB13" s="77"/>
      <c r="DC13" s="77"/>
      <c r="DD13" s="77" t="s">
        <v>495</v>
      </c>
      <c r="DE13" s="77"/>
      <c r="DF13" s="77"/>
      <c r="DG13" s="77" t="s">
        <v>497</v>
      </c>
      <c r="DH13" s="77"/>
      <c r="DI13" s="77"/>
      <c r="DJ13" s="77" t="s">
        <v>499</v>
      </c>
      <c r="DK13" s="77"/>
      <c r="DL13" s="77"/>
      <c r="DM13" s="77" t="s">
        <v>501</v>
      </c>
      <c r="DN13" s="77"/>
      <c r="DO13" s="77"/>
    </row>
    <row r="14" spans="1:254" ht="111.75" customHeight="1" x14ac:dyDescent="0.25">
      <c r="A14" s="78"/>
      <c r="B14" s="78"/>
      <c r="C14" s="42" t="s">
        <v>16</v>
      </c>
      <c r="D14" s="42" t="s">
        <v>17</v>
      </c>
      <c r="E14" s="42" t="s">
        <v>18</v>
      </c>
      <c r="F14" s="42" t="s">
        <v>19</v>
      </c>
      <c r="G14" s="42" t="s">
        <v>20</v>
      </c>
      <c r="H14" s="42" t="s">
        <v>444</v>
      </c>
      <c r="I14" s="42" t="s">
        <v>30</v>
      </c>
      <c r="J14" s="42" t="s">
        <v>445</v>
      </c>
      <c r="K14" s="42" t="s">
        <v>31</v>
      </c>
      <c r="L14" s="42" t="s">
        <v>30</v>
      </c>
      <c r="M14" s="42" t="s">
        <v>37</v>
      </c>
      <c r="N14" s="42" t="s">
        <v>31</v>
      </c>
      <c r="O14" s="42" t="s">
        <v>38</v>
      </c>
      <c r="P14" s="42" t="s">
        <v>38</v>
      </c>
      <c r="Q14" s="42" t="s">
        <v>34</v>
      </c>
      <c r="R14" s="42" t="s">
        <v>40</v>
      </c>
      <c r="S14" s="42" t="s">
        <v>41</v>
      </c>
      <c r="T14" s="42" t="s">
        <v>34</v>
      </c>
      <c r="U14" s="42" t="s">
        <v>419</v>
      </c>
      <c r="V14" s="42" t="s">
        <v>447</v>
      </c>
      <c r="W14" s="42" t="s">
        <v>448</v>
      </c>
      <c r="X14" s="42" t="s">
        <v>70</v>
      </c>
      <c r="Y14" s="42" t="s">
        <v>58</v>
      </c>
      <c r="Z14" s="42" t="s">
        <v>451</v>
      </c>
      <c r="AA14" s="42" t="s">
        <v>453</v>
      </c>
      <c r="AB14" s="42" t="s">
        <v>83</v>
      </c>
      <c r="AC14" s="42" t="s">
        <v>84</v>
      </c>
      <c r="AD14" s="42" t="s">
        <v>61</v>
      </c>
      <c r="AE14" s="42" t="s">
        <v>62</v>
      </c>
      <c r="AF14" s="42" t="s">
        <v>455</v>
      </c>
      <c r="AG14" s="42" t="s">
        <v>457</v>
      </c>
      <c r="AH14" s="42" t="s">
        <v>65</v>
      </c>
      <c r="AI14" s="42" t="s">
        <v>66</v>
      </c>
      <c r="AJ14" s="42" t="s">
        <v>459</v>
      </c>
      <c r="AK14" s="42" t="s">
        <v>460</v>
      </c>
      <c r="AL14" s="42" t="s">
        <v>461</v>
      </c>
      <c r="AM14" s="42" t="s">
        <v>59</v>
      </c>
      <c r="AN14" s="42" t="s">
        <v>60</v>
      </c>
      <c r="AO14" s="42" t="s">
        <v>34</v>
      </c>
      <c r="AP14" s="42" t="s">
        <v>200</v>
      </c>
      <c r="AQ14" s="42" t="s">
        <v>464</v>
      </c>
      <c r="AR14" s="42" t="s">
        <v>84</v>
      </c>
      <c r="AS14" s="42" t="s">
        <v>71</v>
      </c>
      <c r="AT14" s="42" t="s">
        <v>72</v>
      </c>
      <c r="AU14" s="42" t="s">
        <v>73</v>
      </c>
      <c r="AV14" s="42" t="s">
        <v>74</v>
      </c>
      <c r="AW14" s="42" t="s">
        <v>467</v>
      </c>
      <c r="AX14" s="42" t="s">
        <v>468</v>
      </c>
      <c r="AY14" s="42" t="s">
        <v>75</v>
      </c>
      <c r="AZ14" s="42" t="s">
        <v>76</v>
      </c>
      <c r="BA14" s="42" t="s">
        <v>77</v>
      </c>
      <c r="BB14" s="42" t="s">
        <v>81</v>
      </c>
      <c r="BC14" s="42" t="s">
        <v>471</v>
      </c>
      <c r="BD14" s="42" t="s">
        <v>472</v>
      </c>
      <c r="BE14" s="42" t="s">
        <v>78</v>
      </c>
      <c r="BF14" s="42" t="s">
        <v>79</v>
      </c>
      <c r="BG14" s="42" t="s">
        <v>80</v>
      </c>
      <c r="BH14" s="42" t="s">
        <v>475</v>
      </c>
      <c r="BI14" s="42" t="s">
        <v>100</v>
      </c>
      <c r="BJ14" s="42" t="s">
        <v>188</v>
      </c>
      <c r="BK14" s="42" t="s">
        <v>476</v>
      </c>
      <c r="BL14" s="42" t="s">
        <v>360</v>
      </c>
      <c r="BM14" s="42" t="s">
        <v>93</v>
      </c>
      <c r="BN14" s="42" t="s">
        <v>99</v>
      </c>
      <c r="BO14" s="42" t="s">
        <v>100</v>
      </c>
      <c r="BP14" s="42" t="s">
        <v>188</v>
      </c>
      <c r="BQ14" s="42" t="s">
        <v>97</v>
      </c>
      <c r="BR14" s="42" t="s">
        <v>654</v>
      </c>
      <c r="BS14" s="42" t="s">
        <v>655</v>
      </c>
      <c r="BT14" s="42" t="s">
        <v>92</v>
      </c>
      <c r="BU14" s="42" t="s">
        <v>481</v>
      </c>
      <c r="BV14" s="42" t="s">
        <v>101</v>
      </c>
      <c r="BW14" s="42" t="s">
        <v>27</v>
      </c>
      <c r="BX14" s="42" t="s">
        <v>33</v>
      </c>
      <c r="BY14" s="42" t="s">
        <v>483</v>
      </c>
      <c r="BZ14" s="42" t="s">
        <v>115</v>
      </c>
      <c r="CA14" s="42" t="s">
        <v>116</v>
      </c>
      <c r="CB14" s="42" t="s">
        <v>117</v>
      </c>
      <c r="CC14" s="42" t="s">
        <v>118</v>
      </c>
      <c r="CD14" s="42" t="s">
        <v>119</v>
      </c>
      <c r="CE14" s="42" t="s">
        <v>120</v>
      </c>
      <c r="CF14" s="42" t="s">
        <v>121</v>
      </c>
      <c r="CG14" s="42" t="s">
        <v>487</v>
      </c>
      <c r="CH14" s="42" t="s">
        <v>122</v>
      </c>
      <c r="CI14" s="42" t="s">
        <v>32</v>
      </c>
      <c r="CJ14" s="42" t="s">
        <v>33</v>
      </c>
      <c r="CK14" s="42" t="s">
        <v>34</v>
      </c>
      <c r="CL14" s="42" t="s">
        <v>30</v>
      </c>
      <c r="CM14" s="42" t="s">
        <v>37</v>
      </c>
      <c r="CN14" s="42" t="s">
        <v>124</v>
      </c>
      <c r="CO14" s="42" t="s">
        <v>75</v>
      </c>
      <c r="CP14" s="42" t="s">
        <v>126</v>
      </c>
      <c r="CQ14" s="42" t="s">
        <v>77</v>
      </c>
      <c r="CR14" s="42" t="s">
        <v>127</v>
      </c>
      <c r="CS14" s="42" t="s">
        <v>128</v>
      </c>
      <c r="CT14" s="42" t="s">
        <v>129</v>
      </c>
      <c r="CU14" s="42" t="s">
        <v>131</v>
      </c>
      <c r="CV14" s="42" t="s">
        <v>128</v>
      </c>
      <c r="CW14" s="42" t="s">
        <v>84</v>
      </c>
      <c r="CX14" s="42" t="s">
        <v>132</v>
      </c>
      <c r="CY14" s="42" t="s">
        <v>133</v>
      </c>
      <c r="CZ14" s="42" t="s">
        <v>134</v>
      </c>
      <c r="DA14" s="42" t="s">
        <v>492</v>
      </c>
      <c r="DB14" s="42" t="s">
        <v>493</v>
      </c>
      <c r="DC14" s="42" t="s">
        <v>494</v>
      </c>
      <c r="DD14" s="42" t="s">
        <v>32</v>
      </c>
      <c r="DE14" s="42" t="s">
        <v>33</v>
      </c>
      <c r="DF14" s="42" t="s">
        <v>496</v>
      </c>
      <c r="DG14" s="42" t="s">
        <v>142</v>
      </c>
      <c r="DH14" s="42" t="s">
        <v>498</v>
      </c>
      <c r="DI14" s="42" t="s">
        <v>143</v>
      </c>
      <c r="DJ14" s="42" t="s">
        <v>500</v>
      </c>
      <c r="DK14" s="42" t="s">
        <v>146</v>
      </c>
      <c r="DL14" s="42" t="s">
        <v>147</v>
      </c>
      <c r="DM14" s="42" t="s">
        <v>149</v>
      </c>
      <c r="DN14" s="42" t="s">
        <v>502</v>
      </c>
      <c r="DO14" s="42" t="s">
        <v>503</v>
      </c>
    </row>
    <row r="15" spans="1:254" ht="15.75" x14ac:dyDescent="0.25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3" t="s">
        <v>420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5" t="s">
        <v>441</v>
      </c>
      <c r="B41" s="76"/>
      <c r="C41" s="17">
        <f>C40/25%</f>
        <v>0</v>
      </c>
      <c r="D41" s="17">
        <f>D40/25%</f>
        <v>0</v>
      </c>
      <c r="E41" s="17">
        <f t="shared" ref="E41:BP41" si="4">E40/25%</f>
        <v>0</v>
      </c>
      <c r="F41" s="17">
        <f t="shared" si="4"/>
        <v>0</v>
      </c>
      <c r="G41" s="17">
        <f t="shared" si="4"/>
        <v>0</v>
      </c>
      <c r="H41" s="17">
        <f t="shared" si="4"/>
        <v>0</v>
      </c>
      <c r="I41" s="17">
        <f t="shared" si="4"/>
        <v>0</v>
      </c>
      <c r="J41" s="17">
        <f t="shared" si="4"/>
        <v>0</v>
      </c>
      <c r="K41" s="17">
        <f t="shared" si="4"/>
        <v>0</v>
      </c>
      <c r="L41" s="17">
        <f t="shared" si="4"/>
        <v>0</v>
      </c>
      <c r="M41" s="17">
        <f t="shared" si="4"/>
        <v>0</v>
      </c>
      <c r="N41" s="17">
        <f t="shared" si="4"/>
        <v>0</v>
      </c>
      <c r="O41" s="17">
        <f t="shared" si="4"/>
        <v>0</v>
      </c>
      <c r="P41" s="17">
        <f t="shared" si="4"/>
        <v>0</v>
      </c>
      <c r="Q41" s="17">
        <f t="shared" si="4"/>
        <v>0</v>
      </c>
      <c r="R41" s="17">
        <f t="shared" si="4"/>
        <v>0</v>
      </c>
      <c r="S41" s="17">
        <f t="shared" si="4"/>
        <v>0</v>
      </c>
      <c r="T41" s="17">
        <f t="shared" si="4"/>
        <v>0</v>
      </c>
      <c r="U41" s="17">
        <f t="shared" si="4"/>
        <v>0</v>
      </c>
      <c r="V41" s="17">
        <f t="shared" si="4"/>
        <v>0</v>
      </c>
      <c r="W41" s="17">
        <f t="shared" si="4"/>
        <v>0</v>
      </c>
      <c r="X41" s="17">
        <f t="shared" si="4"/>
        <v>0</v>
      </c>
      <c r="Y41" s="17">
        <f t="shared" si="4"/>
        <v>0</v>
      </c>
      <c r="Z41" s="17">
        <f t="shared" si="4"/>
        <v>0</v>
      </c>
      <c r="AA41" s="17">
        <f t="shared" si="4"/>
        <v>0</v>
      </c>
      <c r="AB41" s="17">
        <f t="shared" si="4"/>
        <v>0</v>
      </c>
      <c r="AC41" s="17">
        <f t="shared" si="4"/>
        <v>0</v>
      </c>
      <c r="AD41" s="17">
        <f t="shared" si="4"/>
        <v>0</v>
      </c>
      <c r="AE41" s="17">
        <f t="shared" si="4"/>
        <v>0</v>
      </c>
      <c r="AF41" s="17">
        <f t="shared" si="4"/>
        <v>0</v>
      </c>
      <c r="AG41" s="17">
        <f t="shared" si="4"/>
        <v>0</v>
      </c>
      <c r="AH41" s="17">
        <f t="shared" si="4"/>
        <v>0</v>
      </c>
      <c r="AI41" s="17">
        <f t="shared" si="4"/>
        <v>0</v>
      </c>
      <c r="AJ41" s="17">
        <f t="shared" si="4"/>
        <v>0</v>
      </c>
      <c r="AK41" s="17">
        <f t="shared" si="4"/>
        <v>0</v>
      </c>
      <c r="AL41" s="17">
        <f t="shared" si="4"/>
        <v>0</v>
      </c>
      <c r="AM41" s="17">
        <f t="shared" si="4"/>
        <v>0</v>
      </c>
      <c r="AN41" s="17">
        <f t="shared" si="4"/>
        <v>0</v>
      </c>
      <c r="AO41" s="17">
        <f t="shared" si="4"/>
        <v>0</v>
      </c>
      <c r="AP41" s="17">
        <f t="shared" si="4"/>
        <v>0</v>
      </c>
      <c r="AQ41" s="17">
        <f t="shared" si="4"/>
        <v>0</v>
      </c>
      <c r="AR41" s="17">
        <f t="shared" si="4"/>
        <v>0</v>
      </c>
      <c r="AS41" s="17">
        <f t="shared" si="4"/>
        <v>0</v>
      </c>
      <c r="AT41" s="17">
        <f t="shared" si="4"/>
        <v>0</v>
      </c>
      <c r="AU41" s="17">
        <f t="shared" si="4"/>
        <v>0</v>
      </c>
      <c r="AV41" s="17">
        <f t="shared" si="4"/>
        <v>0</v>
      </c>
      <c r="AW41" s="17">
        <f t="shared" si="4"/>
        <v>0</v>
      </c>
      <c r="AX41" s="17">
        <f t="shared" si="4"/>
        <v>0</v>
      </c>
      <c r="AY41" s="17">
        <f t="shared" si="4"/>
        <v>0</v>
      </c>
      <c r="AZ41" s="17">
        <f t="shared" si="4"/>
        <v>0</v>
      </c>
      <c r="BA41" s="17">
        <f t="shared" si="4"/>
        <v>0</v>
      </c>
      <c r="BB41" s="17">
        <f t="shared" si="4"/>
        <v>0</v>
      </c>
      <c r="BC41" s="17">
        <f t="shared" si="4"/>
        <v>0</v>
      </c>
      <c r="BD41" s="17">
        <f t="shared" si="4"/>
        <v>0</v>
      </c>
      <c r="BE41" s="17">
        <f t="shared" si="4"/>
        <v>0</v>
      </c>
      <c r="BF41" s="17">
        <f t="shared" si="4"/>
        <v>0</v>
      </c>
      <c r="BG41" s="17">
        <f t="shared" si="4"/>
        <v>0</v>
      </c>
      <c r="BH41" s="18">
        <f t="shared" si="4"/>
        <v>0</v>
      </c>
      <c r="BI41" s="18">
        <f t="shared" si="4"/>
        <v>0</v>
      </c>
      <c r="BJ41" s="18">
        <f t="shared" si="4"/>
        <v>0</v>
      </c>
      <c r="BK41" s="18">
        <f t="shared" si="4"/>
        <v>0</v>
      </c>
      <c r="BL41" s="18">
        <f t="shared" si="4"/>
        <v>0</v>
      </c>
      <c r="BM41" s="18">
        <f t="shared" si="4"/>
        <v>0</v>
      </c>
      <c r="BN41" s="18">
        <f t="shared" si="4"/>
        <v>0</v>
      </c>
      <c r="BO41" s="18">
        <f t="shared" si="4"/>
        <v>0</v>
      </c>
      <c r="BP41" s="18">
        <f t="shared" si="4"/>
        <v>0</v>
      </c>
      <c r="BQ41" s="18">
        <f t="shared" ref="BQ41:DO41" si="5">BQ40/25%</f>
        <v>0</v>
      </c>
      <c r="BR41" s="18">
        <f t="shared" si="5"/>
        <v>0</v>
      </c>
      <c r="BS41" s="18">
        <f t="shared" si="5"/>
        <v>0</v>
      </c>
      <c r="BT41" s="18">
        <f t="shared" si="5"/>
        <v>0</v>
      </c>
      <c r="BU41" s="18">
        <f t="shared" si="5"/>
        <v>0</v>
      </c>
      <c r="BV41" s="18">
        <f t="shared" si="5"/>
        <v>0</v>
      </c>
      <c r="BW41" s="17">
        <f t="shared" si="5"/>
        <v>0</v>
      </c>
      <c r="BX41" s="17">
        <f t="shared" si="5"/>
        <v>0</v>
      </c>
      <c r="BY41" s="17">
        <f t="shared" si="5"/>
        <v>0</v>
      </c>
      <c r="BZ41" s="17">
        <f t="shared" si="5"/>
        <v>0</v>
      </c>
      <c r="CA41" s="17">
        <f t="shared" si="5"/>
        <v>0</v>
      </c>
      <c r="CB41" s="17">
        <f t="shared" si="5"/>
        <v>0</v>
      </c>
      <c r="CC41" s="17">
        <f t="shared" si="5"/>
        <v>0</v>
      </c>
      <c r="CD41" s="17">
        <f t="shared" si="5"/>
        <v>0</v>
      </c>
      <c r="CE41" s="17">
        <f t="shared" si="5"/>
        <v>0</v>
      </c>
      <c r="CF41" s="17">
        <f t="shared" si="5"/>
        <v>0</v>
      </c>
      <c r="CG41" s="17">
        <f t="shared" si="5"/>
        <v>0</v>
      </c>
      <c r="CH41" s="17">
        <f t="shared" si="5"/>
        <v>0</v>
      </c>
      <c r="CI41" s="17">
        <f t="shared" si="5"/>
        <v>0</v>
      </c>
      <c r="CJ41" s="17">
        <f t="shared" si="5"/>
        <v>0</v>
      </c>
      <c r="CK41" s="17">
        <f t="shared" si="5"/>
        <v>0</v>
      </c>
      <c r="CL41" s="17">
        <f t="shared" si="5"/>
        <v>0</v>
      </c>
      <c r="CM41" s="17">
        <f t="shared" si="5"/>
        <v>0</v>
      </c>
      <c r="CN41" s="17">
        <f t="shared" si="5"/>
        <v>0</v>
      </c>
      <c r="CO41" s="17">
        <f t="shared" si="5"/>
        <v>0</v>
      </c>
      <c r="CP41" s="17">
        <f t="shared" si="5"/>
        <v>0</v>
      </c>
      <c r="CQ41" s="17">
        <f t="shared" si="5"/>
        <v>0</v>
      </c>
      <c r="CR41" s="17">
        <f t="shared" si="5"/>
        <v>0</v>
      </c>
      <c r="CS41" s="17">
        <f t="shared" si="5"/>
        <v>0</v>
      </c>
      <c r="CT41" s="17">
        <f t="shared" si="5"/>
        <v>0</v>
      </c>
      <c r="CU41" s="17">
        <f t="shared" si="5"/>
        <v>0</v>
      </c>
      <c r="CV41" s="17">
        <f t="shared" si="5"/>
        <v>0</v>
      </c>
      <c r="CW41" s="17">
        <f t="shared" si="5"/>
        <v>0</v>
      </c>
      <c r="CX41" s="17">
        <f t="shared" si="5"/>
        <v>0</v>
      </c>
      <c r="CY41" s="17">
        <f t="shared" si="5"/>
        <v>0</v>
      </c>
      <c r="CZ41" s="17">
        <f t="shared" si="5"/>
        <v>0</v>
      </c>
      <c r="DA41" s="18">
        <f t="shared" si="5"/>
        <v>0</v>
      </c>
      <c r="DB41" s="18">
        <f t="shared" si="5"/>
        <v>0</v>
      </c>
      <c r="DC41" s="18">
        <f t="shared" si="5"/>
        <v>0</v>
      </c>
      <c r="DD41" s="18">
        <f t="shared" si="5"/>
        <v>0</v>
      </c>
      <c r="DE41" s="18">
        <f t="shared" si="5"/>
        <v>0</v>
      </c>
      <c r="DF41" s="18">
        <f t="shared" si="5"/>
        <v>0</v>
      </c>
      <c r="DG41" s="18">
        <f t="shared" si="5"/>
        <v>0</v>
      </c>
      <c r="DH41" s="18">
        <f t="shared" si="5"/>
        <v>0</v>
      </c>
      <c r="DI41" s="18">
        <f t="shared" si="5"/>
        <v>0</v>
      </c>
      <c r="DJ41" s="18">
        <f t="shared" si="5"/>
        <v>0</v>
      </c>
      <c r="DK41" s="18">
        <f t="shared" si="5"/>
        <v>0</v>
      </c>
      <c r="DL41" s="18">
        <f t="shared" si="5"/>
        <v>0</v>
      </c>
      <c r="DM41" s="18">
        <f t="shared" si="5"/>
        <v>0</v>
      </c>
      <c r="DN41" s="18">
        <f t="shared" si="5"/>
        <v>0</v>
      </c>
      <c r="DO41" s="18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57" t="s">
        <v>421</v>
      </c>
      <c r="C43" s="58"/>
      <c r="D43" s="58"/>
      <c r="E43" s="59"/>
      <c r="F43" s="22"/>
      <c r="G43" s="22"/>
      <c r="T43" s="11"/>
    </row>
    <row r="44" spans="1:254" x14ac:dyDescent="0.25">
      <c r="B44" s="23" t="s">
        <v>422</v>
      </c>
      <c r="C44" s="24" t="s">
        <v>425</v>
      </c>
      <c r="D44" s="32">
        <f>E44/100*25</f>
        <v>0</v>
      </c>
      <c r="E44" s="25">
        <f>(C41+F41+I41+L41+O41+R41+U41)/7</f>
        <v>0</v>
      </c>
      <c r="F44" s="26"/>
      <c r="G44" s="26"/>
      <c r="T44" s="11"/>
    </row>
    <row r="45" spans="1:254" x14ac:dyDescent="0.25">
      <c r="B45" s="23" t="s">
        <v>423</v>
      </c>
      <c r="C45" s="27" t="s">
        <v>425</v>
      </c>
      <c r="D45" s="31">
        <f>E45/100*25</f>
        <v>0</v>
      </c>
      <c r="E45" s="28">
        <f>(D41+G41+J41+M41+P41+S41+V41)/7</f>
        <v>0</v>
      </c>
      <c r="F45" s="26"/>
      <c r="G45" s="26"/>
      <c r="T45" s="11"/>
    </row>
    <row r="46" spans="1:254" x14ac:dyDescent="0.25">
      <c r="B46" s="23" t="s">
        <v>424</v>
      </c>
      <c r="C46" s="27" t="s">
        <v>425</v>
      </c>
      <c r="D46" s="31">
        <f>E46/100*25</f>
        <v>0</v>
      </c>
      <c r="E46" s="28">
        <f>(E41+H41+K41+N41+Q41+T41+W41)/7</f>
        <v>0</v>
      </c>
      <c r="F46" s="26"/>
      <c r="G46" s="26"/>
      <c r="T46" s="11"/>
    </row>
    <row r="47" spans="1:254" x14ac:dyDescent="0.25">
      <c r="B47" s="23"/>
      <c r="C47" s="27"/>
      <c r="D47" s="30">
        <f>SUM(D44:D46)</f>
        <v>0</v>
      </c>
      <c r="E47" s="30">
        <f>SUM(E44:E46)</f>
        <v>0</v>
      </c>
      <c r="F47" s="26"/>
      <c r="G47" s="26"/>
    </row>
    <row r="48" spans="1:254" ht="15" customHeight="1" x14ac:dyDescent="0.25">
      <c r="B48" s="23"/>
      <c r="D48" s="60" t="s">
        <v>55</v>
      </c>
      <c r="E48" s="61"/>
      <c r="F48" s="63" t="s">
        <v>3</v>
      </c>
      <c r="G48" s="64"/>
    </row>
    <row r="49" spans="2:7" ht="15" customHeight="1" x14ac:dyDescent="0.25">
      <c r="B49" s="23" t="s">
        <v>422</v>
      </c>
      <c r="C49" s="27" t="s">
        <v>426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 x14ac:dyDescent="0.25">
      <c r="B50" s="23" t="s">
        <v>423</v>
      </c>
      <c r="C50" s="27" t="s">
        <v>426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 x14ac:dyDescent="0.25">
      <c r="B51" s="23" t="s">
        <v>424</v>
      </c>
      <c r="C51" s="27" t="s">
        <v>426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 x14ac:dyDescent="0.25">
      <c r="B52" s="23"/>
      <c r="C52" s="27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 x14ac:dyDescent="0.25">
      <c r="B53" s="23" t="s">
        <v>422</v>
      </c>
      <c r="C53" s="27" t="s">
        <v>427</v>
      </c>
      <c r="D53" s="20">
        <f>E53/100*25</f>
        <v>0</v>
      </c>
      <c r="E53" s="28">
        <f>(BH41+BK41+BN41+BQ41+BT41)/5</f>
        <v>0</v>
      </c>
      <c r="F53" s="26"/>
      <c r="G53" s="26"/>
    </row>
    <row r="54" spans="2:7" x14ac:dyDescent="0.25">
      <c r="B54" s="23" t="s">
        <v>423</v>
      </c>
      <c r="C54" s="27" t="s">
        <v>427</v>
      </c>
      <c r="D54" s="20">
        <f>E54/100*25</f>
        <v>0</v>
      </c>
      <c r="E54" s="28">
        <f>(BI41+BL41+BO41+BR41+BU41)/5</f>
        <v>0</v>
      </c>
      <c r="F54" s="26"/>
      <c r="G54" s="26"/>
    </row>
    <row r="55" spans="2:7" x14ac:dyDescent="0.25">
      <c r="B55" s="23" t="s">
        <v>424</v>
      </c>
      <c r="C55" s="27" t="s">
        <v>427</v>
      </c>
      <c r="D55" s="20">
        <f>E55/100*25</f>
        <v>0</v>
      </c>
      <c r="E55" s="28">
        <f>(BJ41+BM41+BP41+BS41+BV41)/5</f>
        <v>0</v>
      </c>
      <c r="F55" s="26"/>
      <c r="G55" s="26"/>
    </row>
    <row r="56" spans="2:7" x14ac:dyDescent="0.25">
      <c r="B56" s="23"/>
      <c r="C56" s="27"/>
      <c r="D56" s="29">
        <f>SUM(D53:D55)</f>
        <v>0</v>
      </c>
      <c r="E56" s="30">
        <f>SUM(E53:E55)</f>
        <v>0</v>
      </c>
      <c r="F56" s="26"/>
      <c r="G56" s="26"/>
    </row>
    <row r="57" spans="2:7" x14ac:dyDescent="0.25">
      <c r="B57" s="23"/>
      <c r="C57" s="27"/>
      <c r="D57" s="60" t="s">
        <v>113</v>
      </c>
      <c r="E57" s="61"/>
      <c r="F57" s="65" t="s">
        <v>114</v>
      </c>
      <c r="G57" s="66"/>
    </row>
    <row r="58" spans="2:7" x14ac:dyDescent="0.25">
      <c r="B58" s="23" t="s">
        <v>422</v>
      </c>
      <c r="C58" s="27" t="s">
        <v>428</v>
      </c>
      <c r="D58" s="20">
        <f>E58/100*25</f>
        <v>0</v>
      </c>
      <c r="E58" s="28">
        <f>(BW41+BZ41+CC41+CF41)/4</f>
        <v>0</v>
      </c>
      <c r="F58" s="20">
        <f>G58/100*25</f>
        <v>0</v>
      </c>
      <c r="G58" s="28">
        <f>(CI41+CL41+CO41+CR41+CU41+CX41)/6</f>
        <v>0</v>
      </c>
    </row>
    <row r="59" spans="2:7" x14ac:dyDescent="0.25">
      <c r="B59" s="23" t="s">
        <v>423</v>
      </c>
      <c r="C59" s="27" t="s">
        <v>428</v>
      </c>
      <c r="D59" s="20">
        <f>E59/100*25</f>
        <v>0</v>
      </c>
      <c r="E59" s="28">
        <f>(BX41+CA41+CD41+CG41)/4</f>
        <v>0</v>
      </c>
      <c r="F59" s="20">
        <f t="shared" ref="F59:F60" si="6">G59/100*25</f>
        <v>0</v>
      </c>
      <c r="G59" s="28">
        <f>(CJ41+CM41+CP41+CS41+CV41+CY41)/6</f>
        <v>0</v>
      </c>
    </row>
    <row r="60" spans="2:7" x14ac:dyDescent="0.25">
      <c r="B60" s="23" t="s">
        <v>424</v>
      </c>
      <c r="C60" s="27" t="s">
        <v>428</v>
      </c>
      <c r="D60" s="20">
        <f>E60/100*25</f>
        <v>0</v>
      </c>
      <c r="E60" s="28">
        <f>(BY41+CB41+CE41+CH41)/4</f>
        <v>0</v>
      </c>
      <c r="F60" s="20">
        <f t="shared" si="6"/>
        <v>0</v>
      </c>
      <c r="G60" s="28">
        <f>(CK41+CN41+CQ41+CT41+CW41+CZ41)/6</f>
        <v>0</v>
      </c>
    </row>
    <row r="61" spans="2:7" x14ac:dyDescent="0.25">
      <c r="B61" s="23"/>
      <c r="C61" s="27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 x14ac:dyDescent="0.25">
      <c r="B62" s="23" t="s">
        <v>422</v>
      </c>
      <c r="C62" s="27" t="s">
        <v>429</v>
      </c>
      <c r="D62" s="20">
        <f>E62/100*25</f>
        <v>0</v>
      </c>
      <c r="E62" s="28">
        <f>(DA41+DD41+DG41+DJ41+DM41)/5</f>
        <v>0</v>
      </c>
      <c r="F62" s="26"/>
      <c r="G62" s="26"/>
    </row>
    <row r="63" spans="2:7" x14ac:dyDescent="0.25">
      <c r="B63" s="23" t="s">
        <v>423</v>
      </c>
      <c r="C63" s="27" t="s">
        <v>429</v>
      </c>
      <c r="D63" s="20">
        <f>E63/100*25</f>
        <v>0</v>
      </c>
      <c r="E63" s="28">
        <f>(DB41+DE41+DH41+DK41+DN41)/5</f>
        <v>0</v>
      </c>
      <c r="F63" s="26"/>
      <c r="G63" s="26"/>
    </row>
    <row r="64" spans="2:7" x14ac:dyDescent="0.25">
      <c r="B64" s="23" t="s">
        <v>424</v>
      </c>
      <c r="C64" s="27" t="s">
        <v>429</v>
      </c>
      <c r="D64" s="20">
        <f>E64/100*25</f>
        <v>0</v>
      </c>
      <c r="E64" s="28">
        <f>(DC41+DF41+DI41+DL41+DO41)/5</f>
        <v>0</v>
      </c>
      <c r="F64" s="26"/>
      <c r="G64" s="26"/>
    </row>
    <row r="65" spans="2:7" x14ac:dyDescent="0.25">
      <c r="B65" s="23"/>
      <c r="C65" s="27"/>
      <c r="D65" s="29">
        <f>SUM(D62:D64)</f>
        <v>0</v>
      </c>
      <c r="E65" s="29">
        <f>SUM(E62:E64)</f>
        <v>0</v>
      </c>
      <c r="F65" s="26"/>
      <c r="G65" s="26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2"/>
  <sheetViews>
    <sheetView tabSelected="1" zoomScale="66" zoomScaleNormal="66" workbookViewId="0">
      <selection activeCell="P2" sqref="P2"/>
    </sheetView>
  </sheetViews>
  <sheetFormatPr defaultRowHeight="15" x14ac:dyDescent="0.25"/>
  <cols>
    <col min="2" max="2" width="36.42578125" customWidth="1"/>
    <col min="7" max="7" width="7.140625" customWidth="1"/>
  </cols>
  <sheetData>
    <row r="1" spans="1:254" ht="15.75" x14ac:dyDescent="0.25">
      <c r="A1" s="6" t="s">
        <v>150</v>
      </c>
      <c r="B1" s="14" t="s">
        <v>706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1" t="s">
        <v>687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7"/>
      <c r="P2" s="7"/>
      <c r="Q2" s="7"/>
      <c r="R2" s="7"/>
      <c r="S2" s="7"/>
      <c r="T2" s="7"/>
      <c r="U2" s="7"/>
      <c r="V2" s="7"/>
      <c r="DP2" s="62" t="s">
        <v>661</v>
      </c>
      <c r="DQ2" s="6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8" t="s">
        <v>0</v>
      </c>
      <c r="B5" s="78" t="s">
        <v>1</v>
      </c>
      <c r="C5" s="79" t="s">
        <v>56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80" t="s">
        <v>85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 t="s">
        <v>112</v>
      </c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2" t="s">
        <v>135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</row>
    <row r="6" spans="1:254" ht="15.75" customHeight="1" x14ac:dyDescent="0.25">
      <c r="A6" s="78"/>
      <c r="B6" s="78"/>
      <c r="C6" s="72" t="s">
        <v>57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55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86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155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113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68" t="s">
        <v>170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182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114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70" t="s">
        <v>136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8"/>
      <c r="B7" s="7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8"/>
      <c r="B8" s="7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8"/>
      <c r="B9" s="7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8"/>
      <c r="B10" s="7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8"/>
      <c r="B11" s="7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8"/>
      <c r="B12" s="78"/>
      <c r="C12" s="72" t="s">
        <v>151</v>
      </c>
      <c r="D12" s="72" t="s">
        <v>5</v>
      </c>
      <c r="E12" s="72" t="s">
        <v>6</v>
      </c>
      <c r="F12" s="72" t="s">
        <v>152</v>
      </c>
      <c r="G12" s="72" t="s">
        <v>7</v>
      </c>
      <c r="H12" s="72" t="s">
        <v>8</v>
      </c>
      <c r="I12" s="72" t="s">
        <v>153</v>
      </c>
      <c r="J12" s="72" t="s">
        <v>9</v>
      </c>
      <c r="K12" s="72" t="s">
        <v>10</v>
      </c>
      <c r="L12" s="72" t="s">
        <v>154</v>
      </c>
      <c r="M12" s="72" t="s">
        <v>9</v>
      </c>
      <c r="N12" s="72" t="s">
        <v>10</v>
      </c>
      <c r="O12" s="72" t="s">
        <v>168</v>
      </c>
      <c r="P12" s="72"/>
      <c r="Q12" s="72"/>
      <c r="R12" s="72" t="s">
        <v>5</v>
      </c>
      <c r="S12" s="72"/>
      <c r="T12" s="72"/>
      <c r="U12" s="72" t="s">
        <v>169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164</v>
      </c>
      <c r="AN12" s="70"/>
      <c r="AO12" s="70"/>
      <c r="AP12" s="70" t="s">
        <v>165</v>
      </c>
      <c r="AQ12" s="70"/>
      <c r="AR12" s="70"/>
      <c r="AS12" s="70" t="s">
        <v>166</v>
      </c>
      <c r="AT12" s="70"/>
      <c r="AU12" s="70"/>
      <c r="AV12" s="70" t="s">
        <v>167</v>
      </c>
      <c r="AW12" s="70"/>
      <c r="AX12" s="70"/>
      <c r="AY12" s="70" t="s">
        <v>156</v>
      </c>
      <c r="AZ12" s="70"/>
      <c r="BA12" s="70"/>
      <c r="BB12" s="70" t="s">
        <v>157</v>
      </c>
      <c r="BC12" s="70"/>
      <c r="BD12" s="70"/>
      <c r="BE12" s="70" t="s">
        <v>158</v>
      </c>
      <c r="BF12" s="70"/>
      <c r="BG12" s="70"/>
      <c r="BH12" s="70" t="s">
        <v>159</v>
      </c>
      <c r="BI12" s="70"/>
      <c r="BJ12" s="70"/>
      <c r="BK12" s="70" t="s">
        <v>160</v>
      </c>
      <c r="BL12" s="70"/>
      <c r="BM12" s="70"/>
      <c r="BN12" s="70" t="s">
        <v>161</v>
      </c>
      <c r="BO12" s="70"/>
      <c r="BP12" s="70"/>
      <c r="BQ12" s="70" t="s">
        <v>162</v>
      </c>
      <c r="BR12" s="70"/>
      <c r="BS12" s="70"/>
      <c r="BT12" s="70" t="s">
        <v>163</v>
      </c>
      <c r="BU12" s="70"/>
      <c r="BV12" s="70"/>
      <c r="BW12" s="70" t="s">
        <v>175</v>
      </c>
      <c r="BX12" s="70"/>
      <c r="BY12" s="70"/>
      <c r="BZ12" s="70" t="s">
        <v>176</v>
      </c>
      <c r="CA12" s="70"/>
      <c r="CB12" s="70"/>
      <c r="CC12" s="70" t="s">
        <v>177</v>
      </c>
      <c r="CD12" s="70"/>
      <c r="CE12" s="70"/>
      <c r="CF12" s="70" t="s">
        <v>178</v>
      </c>
      <c r="CG12" s="70"/>
      <c r="CH12" s="70"/>
      <c r="CI12" s="70" t="s">
        <v>179</v>
      </c>
      <c r="CJ12" s="70"/>
      <c r="CK12" s="70"/>
      <c r="CL12" s="70" t="s">
        <v>180</v>
      </c>
      <c r="CM12" s="70"/>
      <c r="CN12" s="70"/>
      <c r="CO12" s="70" t="s">
        <v>181</v>
      </c>
      <c r="CP12" s="70"/>
      <c r="CQ12" s="70"/>
      <c r="CR12" s="70" t="s">
        <v>171</v>
      </c>
      <c r="CS12" s="70"/>
      <c r="CT12" s="70"/>
      <c r="CU12" s="70" t="s">
        <v>172</v>
      </c>
      <c r="CV12" s="70"/>
      <c r="CW12" s="70"/>
      <c r="CX12" s="70" t="s">
        <v>173</v>
      </c>
      <c r="CY12" s="70"/>
      <c r="CZ12" s="70"/>
      <c r="DA12" s="70" t="s">
        <v>174</v>
      </c>
      <c r="DB12" s="70"/>
      <c r="DC12" s="70"/>
      <c r="DD12" s="70" t="s">
        <v>183</v>
      </c>
      <c r="DE12" s="70"/>
      <c r="DF12" s="70"/>
      <c r="DG12" s="70" t="s">
        <v>184</v>
      </c>
      <c r="DH12" s="70"/>
      <c r="DI12" s="70"/>
      <c r="DJ12" s="70" t="s">
        <v>185</v>
      </c>
      <c r="DK12" s="70"/>
      <c r="DL12" s="70"/>
      <c r="DM12" s="70" t="s">
        <v>186</v>
      </c>
      <c r="DN12" s="70"/>
      <c r="DO12" s="70"/>
      <c r="DP12" s="70" t="s">
        <v>187</v>
      </c>
      <c r="DQ12" s="70"/>
      <c r="DR12" s="70"/>
    </row>
    <row r="13" spans="1:254" ht="59.25" customHeight="1" x14ac:dyDescent="0.25">
      <c r="A13" s="78"/>
      <c r="B13" s="78"/>
      <c r="C13" s="77" t="s">
        <v>504</v>
      </c>
      <c r="D13" s="77"/>
      <c r="E13" s="77"/>
      <c r="F13" s="77" t="s">
        <v>508</v>
      </c>
      <c r="G13" s="77"/>
      <c r="H13" s="77"/>
      <c r="I13" s="77" t="s">
        <v>509</v>
      </c>
      <c r="J13" s="77"/>
      <c r="K13" s="77"/>
      <c r="L13" s="77" t="s">
        <v>510</v>
      </c>
      <c r="M13" s="77"/>
      <c r="N13" s="77"/>
      <c r="O13" s="77" t="s">
        <v>196</v>
      </c>
      <c r="P13" s="77"/>
      <c r="Q13" s="77"/>
      <c r="R13" s="77" t="s">
        <v>198</v>
      </c>
      <c r="S13" s="77"/>
      <c r="T13" s="77"/>
      <c r="U13" s="77" t="s">
        <v>512</v>
      </c>
      <c r="V13" s="77"/>
      <c r="W13" s="77"/>
      <c r="X13" s="77" t="s">
        <v>513</v>
      </c>
      <c r="Y13" s="77"/>
      <c r="Z13" s="77"/>
      <c r="AA13" s="77" t="s">
        <v>514</v>
      </c>
      <c r="AB13" s="77"/>
      <c r="AC13" s="77"/>
      <c r="AD13" s="77" t="s">
        <v>516</v>
      </c>
      <c r="AE13" s="77"/>
      <c r="AF13" s="77"/>
      <c r="AG13" s="77" t="s">
        <v>518</v>
      </c>
      <c r="AH13" s="77"/>
      <c r="AI13" s="77"/>
      <c r="AJ13" s="77" t="s">
        <v>656</v>
      </c>
      <c r="AK13" s="77"/>
      <c r="AL13" s="77"/>
      <c r="AM13" s="77" t="s">
        <v>523</v>
      </c>
      <c r="AN13" s="77"/>
      <c r="AO13" s="77"/>
      <c r="AP13" s="77" t="s">
        <v>524</v>
      </c>
      <c r="AQ13" s="77"/>
      <c r="AR13" s="77"/>
      <c r="AS13" s="77" t="s">
        <v>525</v>
      </c>
      <c r="AT13" s="77"/>
      <c r="AU13" s="77"/>
      <c r="AV13" s="77" t="s">
        <v>526</v>
      </c>
      <c r="AW13" s="77"/>
      <c r="AX13" s="77"/>
      <c r="AY13" s="77" t="s">
        <v>528</v>
      </c>
      <c r="AZ13" s="77"/>
      <c r="BA13" s="77"/>
      <c r="BB13" s="77" t="s">
        <v>529</v>
      </c>
      <c r="BC13" s="77"/>
      <c r="BD13" s="77"/>
      <c r="BE13" s="77" t="s">
        <v>530</v>
      </c>
      <c r="BF13" s="77"/>
      <c r="BG13" s="77"/>
      <c r="BH13" s="77" t="s">
        <v>531</v>
      </c>
      <c r="BI13" s="77"/>
      <c r="BJ13" s="77"/>
      <c r="BK13" s="77" t="s">
        <v>532</v>
      </c>
      <c r="BL13" s="77"/>
      <c r="BM13" s="77"/>
      <c r="BN13" s="77" t="s">
        <v>534</v>
      </c>
      <c r="BO13" s="77"/>
      <c r="BP13" s="77"/>
      <c r="BQ13" s="77" t="s">
        <v>535</v>
      </c>
      <c r="BR13" s="77"/>
      <c r="BS13" s="77"/>
      <c r="BT13" s="77" t="s">
        <v>537</v>
      </c>
      <c r="BU13" s="77"/>
      <c r="BV13" s="77"/>
      <c r="BW13" s="77" t="s">
        <v>539</v>
      </c>
      <c r="BX13" s="77"/>
      <c r="BY13" s="77"/>
      <c r="BZ13" s="77" t="s">
        <v>540</v>
      </c>
      <c r="CA13" s="77"/>
      <c r="CB13" s="77"/>
      <c r="CC13" s="77" t="s">
        <v>544</v>
      </c>
      <c r="CD13" s="77"/>
      <c r="CE13" s="77"/>
      <c r="CF13" s="77" t="s">
        <v>547</v>
      </c>
      <c r="CG13" s="77"/>
      <c r="CH13" s="77"/>
      <c r="CI13" s="77" t="s">
        <v>548</v>
      </c>
      <c r="CJ13" s="77"/>
      <c r="CK13" s="77"/>
      <c r="CL13" s="77" t="s">
        <v>549</v>
      </c>
      <c r="CM13" s="77"/>
      <c r="CN13" s="77"/>
      <c r="CO13" s="77" t="s">
        <v>550</v>
      </c>
      <c r="CP13" s="77"/>
      <c r="CQ13" s="77"/>
      <c r="CR13" s="77" t="s">
        <v>552</v>
      </c>
      <c r="CS13" s="77"/>
      <c r="CT13" s="77"/>
      <c r="CU13" s="77" t="s">
        <v>553</v>
      </c>
      <c r="CV13" s="77"/>
      <c r="CW13" s="77"/>
      <c r="CX13" s="77" t="s">
        <v>554</v>
      </c>
      <c r="CY13" s="77"/>
      <c r="CZ13" s="77"/>
      <c r="DA13" s="77" t="s">
        <v>555</v>
      </c>
      <c r="DB13" s="77"/>
      <c r="DC13" s="77"/>
      <c r="DD13" s="77" t="s">
        <v>556</v>
      </c>
      <c r="DE13" s="77"/>
      <c r="DF13" s="77"/>
      <c r="DG13" s="77" t="s">
        <v>557</v>
      </c>
      <c r="DH13" s="77"/>
      <c r="DI13" s="77"/>
      <c r="DJ13" s="77" t="s">
        <v>559</v>
      </c>
      <c r="DK13" s="77"/>
      <c r="DL13" s="77"/>
      <c r="DM13" s="77" t="s">
        <v>560</v>
      </c>
      <c r="DN13" s="77"/>
      <c r="DO13" s="77"/>
      <c r="DP13" s="77" t="s">
        <v>561</v>
      </c>
      <c r="DQ13" s="77"/>
      <c r="DR13" s="77"/>
    </row>
    <row r="14" spans="1:254" ht="83.25" customHeight="1" x14ac:dyDescent="0.25">
      <c r="A14" s="78"/>
      <c r="B14" s="78"/>
      <c r="C14" s="42" t="s">
        <v>505</v>
      </c>
      <c r="D14" s="42" t="s">
        <v>506</v>
      </c>
      <c r="E14" s="42" t="s">
        <v>507</v>
      </c>
      <c r="F14" s="42" t="s">
        <v>40</v>
      </c>
      <c r="G14" s="42" t="s">
        <v>100</v>
      </c>
      <c r="H14" s="42" t="s">
        <v>188</v>
      </c>
      <c r="I14" s="42" t="s">
        <v>190</v>
      </c>
      <c r="J14" s="42" t="s">
        <v>191</v>
      </c>
      <c r="K14" s="42" t="s">
        <v>192</v>
      </c>
      <c r="L14" s="42" t="s">
        <v>193</v>
      </c>
      <c r="M14" s="42" t="s">
        <v>194</v>
      </c>
      <c r="N14" s="42" t="s">
        <v>195</v>
      </c>
      <c r="O14" s="42" t="s">
        <v>197</v>
      </c>
      <c r="P14" s="42" t="s">
        <v>72</v>
      </c>
      <c r="Q14" s="42" t="s">
        <v>73</v>
      </c>
      <c r="R14" s="42" t="s">
        <v>82</v>
      </c>
      <c r="S14" s="42" t="s">
        <v>69</v>
      </c>
      <c r="T14" s="42" t="s">
        <v>511</v>
      </c>
      <c r="U14" s="42" t="s">
        <v>200</v>
      </c>
      <c r="V14" s="42" t="s">
        <v>69</v>
      </c>
      <c r="W14" s="42" t="s">
        <v>84</v>
      </c>
      <c r="X14" s="42" t="s">
        <v>67</v>
      </c>
      <c r="Y14" s="42" t="s">
        <v>205</v>
      </c>
      <c r="Z14" s="42" t="s">
        <v>206</v>
      </c>
      <c r="AA14" s="42" t="s">
        <v>131</v>
      </c>
      <c r="AB14" s="42" t="s">
        <v>515</v>
      </c>
      <c r="AC14" s="42" t="s">
        <v>511</v>
      </c>
      <c r="AD14" s="42" t="s">
        <v>210</v>
      </c>
      <c r="AE14" s="42" t="s">
        <v>412</v>
      </c>
      <c r="AF14" s="42" t="s">
        <v>517</v>
      </c>
      <c r="AG14" s="42" t="s">
        <v>519</v>
      </c>
      <c r="AH14" s="42" t="s">
        <v>520</v>
      </c>
      <c r="AI14" s="42" t="s">
        <v>521</v>
      </c>
      <c r="AJ14" s="42" t="s">
        <v>208</v>
      </c>
      <c r="AK14" s="42" t="s">
        <v>522</v>
      </c>
      <c r="AL14" s="42" t="s">
        <v>64</v>
      </c>
      <c r="AM14" s="42" t="s">
        <v>207</v>
      </c>
      <c r="AN14" s="42" t="s">
        <v>100</v>
      </c>
      <c r="AO14" s="42" t="s">
        <v>211</v>
      </c>
      <c r="AP14" s="42" t="s">
        <v>215</v>
      </c>
      <c r="AQ14" s="42" t="s">
        <v>216</v>
      </c>
      <c r="AR14" s="42" t="s">
        <v>98</v>
      </c>
      <c r="AS14" s="42" t="s">
        <v>212</v>
      </c>
      <c r="AT14" s="42" t="s">
        <v>213</v>
      </c>
      <c r="AU14" s="42" t="s">
        <v>214</v>
      </c>
      <c r="AV14" s="42" t="s">
        <v>218</v>
      </c>
      <c r="AW14" s="42" t="s">
        <v>527</v>
      </c>
      <c r="AX14" s="42" t="s">
        <v>219</v>
      </c>
      <c r="AY14" s="42" t="s">
        <v>220</v>
      </c>
      <c r="AZ14" s="42" t="s">
        <v>221</v>
      </c>
      <c r="BA14" s="42" t="s">
        <v>222</v>
      </c>
      <c r="BB14" s="42" t="s">
        <v>223</v>
      </c>
      <c r="BC14" s="42" t="s">
        <v>69</v>
      </c>
      <c r="BD14" s="42" t="s">
        <v>224</v>
      </c>
      <c r="BE14" s="42" t="s">
        <v>225</v>
      </c>
      <c r="BF14" s="42" t="s">
        <v>445</v>
      </c>
      <c r="BG14" s="42" t="s">
        <v>226</v>
      </c>
      <c r="BH14" s="42" t="s">
        <v>16</v>
      </c>
      <c r="BI14" s="42" t="s">
        <v>228</v>
      </c>
      <c r="BJ14" s="42" t="s">
        <v>144</v>
      </c>
      <c r="BK14" s="42" t="s">
        <v>229</v>
      </c>
      <c r="BL14" s="42" t="s">
        <v>533</v>
      </c>
      <c r="BM14" s="42" t="s">
        <v>230</v>
      </c>
      <c r="BN14" s="42" t="s">
        <v>94</v>
      </c>
      <c r="BO14" s="42" t="s">
        <v>17</v>
      </c>
      <c r="BP14" s="42" t="s">
        <v>18</v>
      </c>
      <c r="BQ14" s="42" t="s">
        <v>536</v>
      </c>
      <c r="BR14" s="42" t="s">
        <v>445</v>
      </c>
      <c r="BS14" s="42" t="s">
        <v>211</v>
      </c>
      <c r="BT14" s="42" t="s">
        <v>538</v>
      </c>
      <c r="BU14" s="42" t="s">
        <v>231</v>
      </c>
      <c r="BV14" s="42" t="s">
        <v>232</v>
      </c>
      <c r="BW14" s="42" t="s">
        <v>145</v>
      </c>
      <c r="BX14" s="42" t="s">
        <v>227</v>
      </c>
      <c r="BY14" s="42" t="s">
        <v>203</v>
      </c>
      <c r="BZ14" s="42" t="s">
        <v>541</v>
      </c>
      <c r="CA14" s="42" t="s">
        <v>542</v>
      </c>
      <c r="CB14" s="42" t="s">
        <v>543</v>
      </c>
      <c r="CC14" s="42" t="s">
        <v>545</v>
      </c>
      <c r="CD14" s="42" t="s">
        <v>546</v>
      </c>
      <c r="CE14" s="42" t="s">
        <v>233</v>
      </c>
      <c r="CF14" s="42" t="s">
        <v>234</v>
      </c>
      <c r="CG14" s="42" t="s">
        <v>235</v>
      </c>
      <c r="CH14" s="42" t="s">
        <v>93</v>
      </c>
      <c r="CI14" s="42" t="s">
        <v>236</v>
      </c>
      <c r="CJ14" s="42" t="s">
        <v>237</v>
      </c>
      <c r="CK14" s="42" t="s">
        <v>122</v>
      </c>
      <c r="CL14" s="42" t="s">
        <v>238</v>
      </c>
      <c r="CM14" s="42" t="s">
        <v>239</v>
      </c>
      <c r="CN14" s="42" t="s">
        <v>240</v>
      </c>
      <c r="CO14" s="42" t="s">
        <v>241</v>
      </c>
      <c r="CP14" s="42" t="s">
        <v>242</v>
      </c>
      <c r="CQ14" s="42" t="s">
        <v>551</v>
      </c>
      <c r="CR14" s="42" t="s">
        <v>243</v>
      </c>
      <c r="CS14" s="42" t="s">
        <v>244</v>
      </c>
      <c r="CT14" s="42" t="s">
        <v>245</v>
      </c>
      <c r="CU14" s="42" t="s">
        <v>248</v>
      </c>
      <c r="CV14" s="42" t="s">
        <v>249</v>
      </c>
      <c r="CW14" s="42" t="s">
        <v>250</v>
      </c>
      <c r="CX14" s="42" t="s">
        <v>252</v>
      </c>
      <c r="CY14" s="42" t="s">
        <v>253</v>
      </c>
      <c r="CZ14" s="42" t="s">
        <v>254</v>
      </c>
      <c r="DA14" s="42" t="s">
        <v>255</v>
      </c>
      <c r="DB14" s="42" t="s">
        <v>63</v>
      </c>
      <c r="DC14" s="42" t="s">
        <v>256</v>
      </c>
      <c r="DD14" s="42" t="s">
        <v>251</v>
      </c>
      <c r="DE14" s="42" t="s">
        <v>217</v>
      </c>
      <c r="DF14" s="42" t="s">
        <v>101</v>
      </c>
      <c r="DG14" s="42" t="s">
        <v>558</v>
      </c>
      <c r="DH14" s="42" t="s">
        <v>657</v>
      </c>
      <c r="DI14" s="42" t="s">
        <v>658</v>
      </c>
      <c r="DJ14" s="42" t="s">
        <v>257</v>
      </c>
      <c r="DK14" s="42" t="s">
        <v>258</v>
      </c>
      <c r="DL14" s="42" t="s">
        <v>259</v>
      </c>
      <c r="DM14" s="42" t="s">
        <v>260</v>
      </c>
      <c r="DN14" s="42" t="s">
        <v>261</v>
      </c>
      <c r="DO14" s="42" t="s">
        <v>262</v>
      </c>
      <c r="DP14" s="42" t="s">
        <v>265</v>
      </c>
      <c r="DQ14" s="42" t="s">
        <v>266</v>
      </c>
      <c r="DR14" s="42" t="s">
        <v>148</v>
      </c>
    </row>
    <row r="15" spans="1:254" ht="15.75" customHeight="1" thickBot="1" x14ac:dyDescent="0.3">
      <c r="A15" s="16">
        <v>1</v>
      </c>
      <c r="B15" s="55" t="s">
        <v>689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6.5" thickBot="1" x14ac:dyDescent="0.3">
      <c r="A16" s="2">
        <v>2</v>
      </c>
      <c r="B16" s="55" t="s">
        <v>690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6.5" thickBot="1" x14ac:dyDescent="0.3">
      <c r="A17" s="2">
        <v>3</v>
      </c>
      <c r="B17" s="55" t="s">
        <v>691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6.5" thickBot="1" x14ac:dyDescent="0.3">
      <c r="A18" s="2">
        <v>4</v>
      </c>
      <c r="B18" s="55" t="s">
        <v>692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/>
      <c r="P18" s="9">
        <v>1</v>
      </c>
      <c r="Q18" s="9"/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>
        <v>1</v>
      </c>
      <c r="BD18" s="9"/>
      <c r="BE18" s="9"/>
      <c r="BF18" s="9"/>
      <c r="BG18" s="9">
        <v>1</v>
      </c>
      <c r="BH18" s="9"/>
      <c r="BI18" s="9"/>
      <c r="BJ18" s="9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6.5" thickBot="1" x14ac:dyDescent="0.3">
      <c r="A19" s="2">
        <v>5</v>
      </c>
      <c r="B19" s="55" t="s">
        <v>693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/>
      <c r="M19" s="9">
        <v>1</v>
      </c>
      <c r="N19" s="9"/>
      <c r="O19" s="9">
        <v>1</v>
      </c>
      <c r="P19" s="9"/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/>
      <c r="BA19" s="9">
        <v>1</v>
      </c>
      <c r="BB19" s="9">
        <v>1</v>
      </c>
      <c r="BC19" s="9"/>
      <c r="BD19" s="9"/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6.5" thickBot="1" x14ac:dyDescent="0.3">
      <c r="A20" s="2">
        <v>6</v>
      </c>
      <c r="B20" s="55" t="s">
        <v>694</v>
      </c>
      <c r="C20" s="9">
        <v>1</v>
      </c>
      <c r="D20" s="9"/>
      <c r="E20" s="9"/>
      <c r="F20" s="9">
        <v>1</v>
      </c>
      <c r="G20" s="9"/>
      <c r="H20" s="9"/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/>
      <c r="S20" s="9">
        <v>1</v>
      </c>
      <c r="T20" s="9"/>
      <c r="U20" s="9"/>
      <c r="V20" s="9">
        <v>1</v>
      </c>
      <c r="W20" s="9"/>
      <c r="X20" s="9">
        <v>1</v>
      </c>
      <c r="Y20" s="9"/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>
        <v>1</v>
      </c>
      <c r="BC20" s="9"/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6.5" thickBot="1" x14ac:dyDescent="0.3">
      <c r="A21" s="2">
        <v>7</v>
      </c>
      <c r="B21" s="55" t="s">
        <v>695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/>
      <c r="M21" s="9">
        <v>1</v>
      </c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>
        <v>1</v>
      </c>
      <c r="AN21" s="9"/>
      <c r="AO21" s="9"/>
      <c r="AP21" s="9">
        <v>1</v>
      </c>
      <c r="AQ21" s="9"/>
      <c r="AR21" s="9"/>
      <c r="AS21" s="9"/>
      <c r="AT21" s="9">
        <v>1</v>
      </c>
      <c r="AU21" s="9"/>
      <c r="AV21" s="9"/>
      <c r="AW21" s="9">
        <v>1</v>
      </c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/>
      <c r="BI21" s="9"/>
      <c r="BJ21" s="9">
        <v>1</v>
      </c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>
        <v>1</v>
      </c>
      <c r="DN21" s="4"/>
      <c r="DO21" s="4"/>
      <c r="DP21" s="4"/>
      <c r="DQ21" s="4">
        <v>1</v>
      </c>
      <c r="DR21" s="4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ht="15.75" thickBot="1" x14ac:dyDescent="0.3">
      <c r="A22" s="3">
        <v>8</v>
      </c>
      <c r="B22" s="55" t="s">
        <v>696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/>
      <c r="M22" s="3">
        <v>1</v>
      </c>
      <c r="N22" s="3"/>
      <c r="O22" s="3"/>
      <c r="P22" s="3">
        <v>1</v>
      </c>
      <c r="Q22" s="3"/>
      <c r="R22" s="3">
        <v>1</v>
      </c>
      <c r="S22" s="3"/>
      <c r="T22" s="3"/>
      <c r="U22" s="3">
        <v>1</v>
      </c>
      <c r="V22" s="3"/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/>
      <c r="BC22" s="3">
        <v>1</v>
      </c>
      <c r="BD22" s="3"/>
      <c r="BE22" s="3">
        <v>1</v>
      </c>
      <c r="BF22" s="3"/>
      <c r="BG22" s="3"/>
      <c r="BH22" s="3"/>
      <c r="BI22" s="3"/>
      <c r="BJ22" s="3">
        <v>1</v>
      </c>
      <c r="BK22" s="4"/>
      <c r="BL22" s="4"/>
      <c r="BM22" s="4">
        <v>1</v>
      </c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</row>
    <row r="23" spans="1:254" ht="15.75" thickBot="1" x14ac:dyDescent="0.3">
      <c r="A23" s="3">
        <v>9</v>
      </c>
      <c r="B23" s="55" t="s">
        <v>697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/>
      <c r="P23" s="3">
        <v>1</v>
      </c>
      <c r="Q23" s="3"/>
      <c r="R23" s="3">
        <v>1</v>
      </c>
      <c r="S23" s="3"/>
      <c r="T23" s="3"/>
      <c r="U23" s="3">
        <v>1</v>
      </c>
      <c r="V23" s="3"/>
      <c r="W23" s="3"/>
      <c r="X23" s="3"/>
      <c r="Y23" s="3">
        <v>1</v>
      </c>
      <c r="Z23" s="3"/>
      <c r="AA23" s="3"/>
      <c r="AB23" s="3"/>
      <c r="AC23" s="3">
        <v>1</v>
      </c>
      <c r="AD23" s="3">
        <v>1</v>
      </c>
      <c r="AE23" s="3"/>
      <c r="AF23" s="3"/>
      <c r="AG23" s="3">
        <v>1</v>
      </c>
      <c r="AH23" s="3"/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>
        <v>1</v>
      </c>
      <c r="AT23" s="3"/>
      <c r="AU23" s="3"/>
      <c r="AV23" s="3">
        <v>1</v>
      </c>
      <c r="AW23" s="3"/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/>
      <c r="DF23" s="4">
        <v>1</v>
      </c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>
        <v>1</v>
      </c>
      <c r="DQ23" s="4"/>
      <c r="DR23" s="4"/>
    </row>
    <row r="24" spans="1:254" ht="15.75" thickBot="1" x14ac:dyDescent="0.3">
      <c r="A24" s="3">
        <v>10</v>
      </c>
      <c r="B24" s="55" t="s">
        <v>698</v>
      </c>
      <c r="C24" s="3">
        <v>1</v>
      </c>
      <c r="D24" s="3"/>
      <c r="E24" s="3"/>
      <c r="F24" s="3">
        <v>1</v>
      </c>
      <c r="G24" s="3"/>
      <c r="H24" s="3"/>
      <c r="I24" s="3"/>
      <c r="J24" s="3">
        <v>1</v>
      </c>
      <c r="K24" s="3"/>
      <c r="L24" s="3">
        <v>1</v>
      </c>
      <c r="M24" s="3"/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/>
      <c r="AF24" s="3">
        <v>1</v>
      </c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6.5" thickBot="1" x14ac:dyDescent="0.3">
      <c r="A25" s="3">
        <v>11</v>
      </c>
      <c r="B25" s="55" t="s">
        <v>699</v>
      </c>
      <c r="C25" s="5">
        <v>1</v>
      </c>
      <c r="D25" s="5"/>
      <c r="E25" s="5"/>
      <c r="F25" s="5">
        <v>1</v>
      </c>
      <c r="G25" s="5"/>
      <c r="H25" s="5"/>
      <c r="I25" s="5"/>
      <c r="J25" s="5">
        <v>1</v>
      </c>
      <c r="K25" s="5"/>
      <c r="L25" s="5">
        <v>1</v>
      </c>
      <c r="M25" s="5"/>
      <c r="N25" s="5"/>
      <c r="O25" s="5"/>
      <c r="P25" s="5">
        <v>1</v>
      </c>
      <c r="Q25" s="5"/>
      <c r="R25" s="5"/>
      <c r="S25" s="5">
        <v>1</v>
      </c>
      <c r="T25" s="5"/>
      <c r="U25" s="5">
        <v>1</v>
      </c>
      <c r="V25" s="5"/>
      <c r="W25" s="5"/>
      <c r="X25" s="5"/>
      <c r="Y25" s="5">
        <v>1</v>
      </c>
      <c r="Z25" s="5"/>
      <c r="AA25" s="5"/>
      <c r="AB25" s="5"/>
      <c r="AC25" s="5">
        <v>1</v>
      </c>
      <c r="AD25" s="5"/>
      <c r="AE25" s="5">
        <v>1</v>
      </c>
      <c r="AF25" s="5"/>
      <c r="AG25" s="5"/>
      <c r="AH25" s="5">
        <v>1</v>
      </c>
      <c r="AI25" s="5"/>
      <c r="AJ25" s="5">
        <v>1</v>
      </c>
      <c r="AK25" s="5"/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>
        <v>1</v>
      </c>
      <c r="DN25" s="4"/>
      <c r="DO25" s="4"/>
      <c r="DP25" s="4"/>
      <c r="DQ25" s="4"/>
      <c r="DR25" s="4">
        <v>1</v>
      </c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6.5" thickBot="1" x14ac:dyDescent="0.3">
      <c r="A26" s="3">
        <v>12</v>
      </c>
      <c r="B26" s="55" t="s">
        <v>700</v>
      </c>
      <c r="C26" s="9">
        <v>1</v>
      </c>
      <c r="D26" s="9"/>
      <c r="E26" s="9"/>
      <c r="F26" s="9">
        <v>1</v>
      </c>
      <c r="G26" s="9"/>
      <c r="H26" s="9"/>
      <c r="I26" s="9"/>
      <c r="J26" s="9">
        <v>1</v>
      </c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/>
      <c r="V26" s="9">
        <v>1</v>
      </c>
      <c r="W26" s="9"/>
      <c r="X26" s="9">
        <v>1</v>
      </c>
      <c r="Y26" s="9"/>
      <c r="Z26" s="9"/>
      <c r="AA26" s="9"/>
      <c r="AB26" s="9"/>
      <c r="AC26" s="9">
        <v>1</v>
      </c>
      <c r="AD26" s="9"/>
      <c r="AE26" s="9">
        <v>1</v>
      </c>
      <c r="AF26" s="9"/>
      <c r="AG26" s="9">
        <v>1</v>
      </c>
      <c r="AH26" s="9"/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/>
      <c r="BA26" s="9">
        <v>1</v>
      </c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>
        <v>1</v>
      </c>
      <c r="BL26" s="4"/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>
        <v>1</v>
      </c>
      <c r="BV26" s="4"/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>
        <v>1</v>
      </c>
      <c r="DR26" s="4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6.5" thickBot="1" x14ac:dyDescent="0.3">
      <c r="A27" s="3">
        <v>13</v>
      </c>
      <c r="B27" s="55" t="s">
        <v>701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/>
      <c r="M27" s="9">
        <v>1</v>
      </c>
      <c r="N27" s="9"/>
      <c r="O27" s="9">
        <v>1</v>
      </c>
      <c r="P27" s="9"/>
      <c r="Q27" s="9"/>
      <c r="R27" s="9">
        <v>1</v>
      </c>
      <c r="S27" s="9"/>
      <c r="T27" s="9"/>
      <c r="U27" s="9"/>
      <c r="V27" s="9">
        <v>1</v>
      </c>
      <c r="W27" s="9"/>
      <c r="X27" s="9">
        <v>1</v>
      </c>
      <c r="Y27" s="9"/>
      <c r="Z27" s="9"/>
      <c r="AA27" s="9"/>
      <c r="AB27" s="9"/>
      <c r="AC27" s="9">
        <v>1</v>
      </c>
      <c r="AD27" s="9"/>
      <c r="AE27" s="9">
        <v>1</v>
      </c>
      <c r="AF27" s="9"/>
      <c r="AG27" s="9">
        <v>1</v>
      </c>
      <c r="AH27" s="9"/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6.5" thickBot="1" x14ac:dyDescent="0.3">
      <c r="A28" s="3">
        <v>14</v>
      </c>
      <c r="B28" s="55" t="s">
        <v>702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/>
      <c r="M28" s="9">
        <v>1</v>
      </c>
      <c r="N28" s="9"/>
      <c r="O28" s="9"/>
      <c r="P28" s="9">
        <v>1</v>
      </c>
      <c r="Q28" s="9"/>
      <c r="R28" s="9">
        <v>1</v>
      </c>
      <c r="S28" s="9"/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/>
      <c r="AO28" s="9">
        <v>1</v>
      </c>
      <c r="AP28" s="9"/>
      <c r="AQ28" s="9"/>
      <c r="AR28" s="9">
        <v>1</v>
      </c>
      <c r="AS28" s="9">
        <v>1</v>
      </c>
      <c r="AT28" s="9"/>
      <c r="AU28" s="9"/>
      <c r="AV28" s="9">
        <v>1</v>
      </c>
      <c r="AW28" s="9"/>
      <c r="AX28" s="9"/>
      <c r="AY28" s="9"/>
      <c r="AZ28" s="9">
        <v>1</v>
      </c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/>
      <c r="BL28" s="4">
        <v>1</v>
      </c>
      <c r="BM28" s="4"/>
      <c r="BN28" s="4">
        <v>1</v>
      </c>
      <c r="BO28" s="4"/>
      <c r="BP28" s="4"/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6.5" thickBot="1" x14ac:dyDescent="0.3">
      <c r="A29" s="3">
        <v>15</v>
      </c>
      <c r="B29" s="56" t="s">
        <v>703</v>
      </c>
      <c r="C29" s="9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/>
      <c r="AC29" s="9">
        <v>1</v>
      </c>
      <c r="AD29" s="9"/>
      <c r="AE29" s="9"/>
      <c r="AF29" s="9">
        <v>1</v>
      </c>
      <c r="AG29" s="9"/>
      <c r="AH29" s="9">
        <v>1</v>
      </c>
      <c r="AI29" s="9"/>
      <c r="AJ29" s="9"/>
      <c r="AK29" s="9"/>
      <c r="AL29" s="9">
        <v>1</v>
      </c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>
        <v>1</v>
      </c>
      <c r="BA29" s="9"/>
      <c r="BB29" s="9">
        <v>1</v>
      </c>
      <c r="BC29" s="9"/>
      <c r="BD29" s="9"/>
      <c r="BE29" s="9"/>
      <c r="BF29" s="9">
        <v>1</v>
      </c>
      <c r="BG29" s="9"/>
      <c r="BH29" s="9">
        <v>1</v>
      </c>
      <c r="BI29" s="9"/>
      <c r="BJ29" s="9"/>
      <c r="BK29" s="4"/>
      <c r="BL29" s="4">
        <v>1</v>
      </c>
      <c r="BM29" s="4"/>
      <c r="BN29" s="4">
        <v>1</v>
      </c>
      <c r="BO29" s="4"/>
      <c r="BP29" s="4"/>
      <c r="BQ29" s="4"/>
      <c r="BR29" s="4"/>
      <c r="BS29" s="4">
        <v>1</v>
      </c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6.5" thickBot="1" x14ac:dyDescent="0.3">
      <c r="A30" s="3">
        <v>16</v>
      </c>
      <c r="B30" s="56" t="s">
        <v>704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/>
      <c r="AC30" s="5">
        <v>1</v>
      </c>
      <c r="AD30" s="5"/>
      <c r="AE30" s="5"/>
      <c r="AF30" s="5">
        <v>1</v>
      </c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 x14ac:dyDescent="0.25">
      <c r="A31" s="3"/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 x14ac:dyDescent="0.25">
      <c r="A32" s="3"/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75" x14ac:dyDescent="0.25">
      <c r="A33" s="3"/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x14ac:dyDescent="0.25">
      <c r="A34" s="3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254" x14ac:dyDescent="0.25">
      <c r="A35" s="3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254" x14ac:dyDescent="0.25">
      <c r="A36" s="3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254" x14ac:dyDescent="0.25">
      <c r="A37" s="73" t="s">
        <v>268</v>
      </c>
      <c r="B37" s="74"/>
      <c r="C37" s="3">
        <f t="shared" ref="C37:N37" si="0">SUM(C15:C36)</f>
        <v>16</v>
      </c>
      <c r="D37" s="3">
        <f t="shared" si="0"/>
        <v>0</v>
      </c>
      <c r="E37" s="3">
        <f t="shared" si="0"/>
        <v>0</v>
      </c>
      <c r="F37" s="3">
        <f t="shared" si="0"/>
        <v>16</v>
      </c>
      <c r="G37" s="3">
        <f t="shared" si="0"/>
        <v>0</v>
      </c>
      <c r="H37" s="3">
        <f t="shared" si="0"/>
        <v>0</v>
      </c>
      <c r="I37" s="3">
        <f t="shared" si="0"/>
        <v>11</v>
      </c>
      <c r="J37" s="3">
        <f t="shared" si="0"/>
        <v>5</v>
      </c>
      <c r="K37" s="3">
        <f t="shared" si="0"/>
        <v>0</v>
      </c>
      <c r="L37" s="3">
        <f t="shared" si="0"/>
        <v>9</v>
      </c>
      <c r="M37" s="3">
        <f t="shared" si="0"/>
        <v>7</v>
      </c>
      <c r="N37" s="3">
        <f t="shared" si="0"/>
        <v>0</v>
      </c>
      <c r="O37" s="3">
        <f t="shared" ref="O37:V37" si="1">SUM(O15:O36)</f>
        <v>8</v>
      </c>
      <c r="P37" s="3">
        <f t="shared" si="1"/>
        <v>8</v>
      </c>
      <c r="Q37" s="3">
        <f t="shared" si="1"/>
        <v>0</v>
      </c>
      <c r="R37" s="3">
        <f t="shared" si="1"/>
        <v>5</v>
      </c>
      <c r="S37" s="3">
        <f t="shared" si="1"/>
        <v>10</v>
      </c>
      <c r="T37" s="3">
        <f t="shared" si="1"/>
        <v>1</v>
      </c>
      <c r="U37" s="3">
        <f t="shared" si="1"/>
        <v>5</v>
      </c>
      <c r="V37" s="3">
        <f t="shared" si="1"/>
        <v>10</v>
      </c>
      <c r="W37" s="3">
        <f t="shared" ref="W37:AX37" si="2">SUM(W15:W36)</f>
        <v>1</v>
      </c>
      <c r="X37" s="3">
        <f t="shared" si="2"/>
        <v>4</v>
      </c>
      <c r="Y37" s="3">
        <f t="shared" si="2"/>
        <v>11</v>
      </c>
      <c r="Z37" s="3">
        <f t="shared" si="2"/>
        <v>1</v>
      </c>
      <c r="AA37" s="3">
        <f t="shared" si="2"/>
        <v>0</v>
      </c>
      <c r="AB37" s="3">
        <f t="shared" si="2"/>
        <v>9</v>
      </c>
      <c r="AC37" s="3">
        <f t="shared" si="2"/>
        <v>7</v>
      </c>
      <c r="AD37" s="3">
        <f t="shared" si="2"/>
        <v>1</v>
      </c>
      <c r="AE37" s="3">
        <f t="shared" si="2"/>
        <v>11</v>
      </c>
      <c r="AF37" s="3">
        <f t="shared" si="2"/>
        <v>4</v>
      </c>
      <c r="AG37" s="3">
        <f t="shared" si="2"/>
        <v>3</v>
      </c>
      <c r="AH37" s="3">
        <f t="shared" si="2"/>
        <v>12</v>
      </c>
      <c r="AI37" s="3">
        <f t="shared" si="2"/>
        <v>1</v>
      </c>
      <c r="AJ37" s="3">
        <f t="shared" si="2"/>
        <v>1</v>
      </c>
      <c r="AK37" s="3">
        <f t="shared" si="2"/>
        <v>13</v>
      </c>
      <c r="AL37" s="3">
        <f t="shared" si="2"/>
        <v>2</v>
      </c>
      <c r="AM37" s="3">
        <f t="shared" si="2"/>
        <v>3</v>
      </c>
      <c r="AN37" s="3">
        <f t="shared" si="2"/>
        <v>11</v>
      </c>
      <c r="AO37" s="3">
        <f t="shared" si="2"/>
        <v>2</v>
      </c>
      <c r="AP37" s="3">
        <f t="shared" si="2"/>
        <v>3</v>
      </c>
      <c r="AQ37" s="3">
        <f t="shared" si="2"/>
        <v>11</v>
      </c>
      <c r="AR37" s="3">
        <f t="shared" si="2"/>
        <v>2</v>
      </c>
      <c r="AS37" s="3">
        <f t="shared" si="2"/>
        <v>4</v>
      </c>
      <c r="AT37" s="3">
        <f t="shared" si="2"/>
        <v>11</v>
      </c>
      <c r="AU37" s="3">
        <f t="shared" si="2"/>
        <v>1</v>
      </c>
      <c r="AV37" s="3">
        <f t="shared" si="2"/>
        <v>4</v>
      </c>
      <c r="AW37" s="3">
        <f t="shared" si="2"/>
        <v>11</v>
      </c>
      <c r="AX37" s="3">
        <f t="shared" si="2"/>
        <v>1</v>
      </c>
      <c r="AY37" s="3">
        <f t="shared" ref="AY37:CU37" si="3">SUM(AY15:AY36)</f>
        <v>2</v>
      </c>
      <c r="AZ37" s="3">
        <f t="shared" si="3"/>
        <v>11</v>
      </c>
      <c r="BA37" s="3">
        <f t="shared" si="3"/>
        <v>3</v>
      </c>
      <c r="BB37" s="3">
        <f t="shared" si="3"/>
        <v>6</v>
      </c>
      <c r="BC37" s="3">
        <f t="shared" si="3"/>
        <v>10</v>
      </c>
      <c r="BD37" s="3">
        <f t="shared" si="3"/>
        <v>0</v>
      </c>
      <c r="BE37" s="3">
        <f t="shared" si="3"/>
        <v>4</v>
      </c>
      <c r="BF37" s="3">
        <f t="shared" si="3"/>
        <v>11</v>
      </c>
      <c r="BG37" s="3">
        <f t="shared" si="3"/>
        <v>1</v>
      </c>
      <c r="BH37" s="3">
        <f t="shared" si="3"/>
        <v>3</v>
      </c>
      <c r="BI37" s="3">
        <f t="shared" si="3"/>
        <v>10</v>
      </c>
      <c r="BJ37" s="3">
        <f t="shared" si="3"/>
        <v>3</v>
      </c>
      <c r="BK37" s="3">
        <f t="shared" si="3"/>
        <v>2</v>
      </c>
      <c r="BL37" s="3">
        <f t="shared" si="3"/>
        <v>12</v>
      </c>
      <c r="BM37" s="3">
        <f t="shared" si="3"/>
        <v>2</v>
      </c>
      <c r="BN37" s="3">
        <f t="shared" si="3"/>
        <v>5</v>
      </c>
      <c r="BO37" s="3">
        <f t="shared" si="3"/>
        <v>9</v>
      </c>
      <c r="BP37" s="3">
        <f t="shared" si="3"/>
        <v>2</v>
      </c>
      <c r="BQ37" s="3">
        <f t="shared" si="3"/>
        <v>2</v>
      </c>
      <c r="BR37" s="3">
        <f t="shared" si="3"/>
        <v>10</v>
      </c>
      <c r="BS37" s="3">
        <f t="shared" si="3"/>
        <v>4</v>
      </c>
      <c r="BT37" s="3">
        <f t="shared" si="3"/>
        <v>3</v>
      </c>
      <c r="BU37" s="3">
        <f t="shared" si="3"/>
        <v>10</v>
      </c>
      <c r="BV37" s="3">
        <f t="shared" si="3"/>
        <v>3</v>
      </c>
      <c r="BW37" s="3">
        <f t="shared" si="3"/>
        <v>3</v>
      </c>
      <c r="BX37" s="3">
        <f t="shared" si="3"/>
        <v>11</v>
      </c>
      <c r="BY37" s="3">
        <f t="shared" si="3"/>
        <v>2</v>
      </c>
      <c r="BZ37" s="3">
        <f t="shared" si="3"/>
        <v>5</v>
      </c>
      <c r="CA37" s="3">
        <f t="shared" si="3"/>
        <v>10</v>
      </c>
      <c r="CB37" s="3">
        <f t="shared" si="3"/>
        <v>1</v>
      </c>
      <c r="CC37" s="3">
        <f t="shared" si="3"/>
        <v>5</v>
      </c>
      <c r="CD37" s="3">
        <f t="shared" si="3"/>
        <v>10</v>
      </c>
      <c r="CE37" s="3">
        <f t="shared" si="3"/>
        <v>1</v>
      </c>
      <c r="CF37" s="3">
        <f t="shared" si="3"/>
        <v>6</v>
      </c>
      <c r="CG37" s="3">
        <f t="shared" si="3"/>
        <v>9</v>
      </c>
      <c r="CH37" s="3">
        <f t="shared" si="3"/>
        <v>1</v>
      </c>
      <c r="CI37" s="3">
        <f t="shared" si="3"/>
        <v>5</v>
      </c>
      <c r="CJ37" s="3">
        <f t="shared" si="3"/>
        <v>11</v>
      </c>
      <c r="CK37" s="3">
        <f t="shared" si="3"/>
        <v>0</v>
      </c>
      <c r="CL37" s="3">
        <f t="shared" si="3"/>
        <v>3</v>
      </c>
      <c r="CM37" s="3">
        <f t="shared" si="3"/>
        <v>12</v>
      </c>
      <c r="CN37" s="3">
        <f t="shared" si="3"/>
        <v>1</v>
      </c>
      <c r="CO37" s="3">
        <f t="shared" si="3"/>
        <v>6</v>
      </c>
      <c r="CP37" s="3">
        <f t="shared" si="3"/>
        <v>9</v>
      </c>
      <c r="CQ37" s="3">
        <f t="shared" si="3"/>
        <v>1</v>
      </c>
      <c r="CR37" s="3">
        <f t="shared" si="3"/>
        <v>3</v>
      </c>
      <c r="CS37" s="3">
        <f t="shared" si="3"/>
        <v>11</v>
      </c>
      <c r="CT37" s="3">
        <f t="shared" si="3"/>
        <v>2</v>
      </c>
      <c r="CU37" s="3">
        <f t="shared" si="3"/>
        <v>3</v>
      </c>
      <c r="CV37" s="3">
        <f t="shared" ref="CV37:DH37" si="4">SUM(CV15:CV36)</f>
        <v>10</v>
      </c>
      <c r="CW37" s="3">
        <f t="shared" si="4"/>
        <v>3</v>
      </c>
      <c r="CX37" s="3">
        <f t="shared" si="4"/>
        <v>4</v>
      </c>
      <c r="CY37" s="3">
        <f t="shared" si="4"/>
        <v>10</v>
      </c>
      <c r="CZ37" s="3">
        <f t="shared" si="4"/>
        <v>2</v>
      </c>
      <c r="DA37" s="3">
        <f t="shared" si="4"/>
        <v>4</v>
      </c>
      <c r="DB37" s="3">
        <f t="shared" si="4"/>
        <v>11</v>
      </c>
      <c r="DC37" s="3">
        <f t="shared" si="4"/>
        <v>1</v>
      </c>
      <c r="DD37" s="3">
        <f t="shared" si="4"/>
        <v>0</v>
      </c>
      <c r="DE37" s="3">
        <f t="shared" si="4"/>
        <v>10</v>
      </c>
      <c r="DF37" s="3">
        <f t="shared" si="4"/>
        <v>6</v>
      </c>
      <c r="DG37" s="3">
        <f t="shared" si="4"/>
        <v>4</v>
      </c>
      <c r="DH37" s="3">
        <f t="shared" si="4"/>
        <v>10</v>
      </c>
      <c r="DI37" s="3">
        <f t="shared" ref="DI37:DR37" si="5">SUM(DI15:DI36)</f>
        <v>2</v>
      </c>
      <c r="DJ37" s="3">
        <f t="shared" si="5"/>
        <v>1</v>
      </c>
      <c r="DK37" s="3">
        <f t="shared" si="5"/>
        <v>10</v>
      </c>
      <c r="DL37" s="3">
        <f t="shared" si="5"/>
        <v>5</v>
      </c>
      <c r="DM37" s="3">
        <f t="shared" si="5"/>
        <v>5</v>
      </c>
      <c r="DN37" s="3">
        <f t="shared" si="5"/>
        <v>10</v>
      </c>
      <c r="DO37" s="3">
        <f t="shared" si="5"/>
        <v>1</v>
      </c>
      <c r="DP37" s="3">
        <f t="shared" si="5"/>
        <v>4</v>
      </c>
      <c r="DQ37" s="3">
        <f t="shared" si="5"/>
        <v>10</v>
      </c>
      <c r="DR37" s="3">
        <f t="shared" si="5"/>
        <v>2</v>
      </c>
    </row>
    <row r="38" spans="1:254" ht="37.5" customHeight="1" x14ac:dyDescent="0.25">
      <c r="A38" s="75" t="s">
        <v>442</v>
      </c>
      <c r="B38" s="76"/>
      <c r="C38" s="18">
        <f>C37/16%</f>
        <v>100</v>
      </c>
      <c r="D38" s="18">
        <f t="shared" ref="D38:BO38" si="6">D37/16%</f>
        <v>0</v>
      </c>
      <c r="E38" s="18">
        <f t="shared" si="6"/>
        <v>0</v>
      </c>
      <c r="F38" s="18">
        <f t="shared" si="6"/>
        <v>100</v>
      </c>
      <c r="G38" s="18">
        <f t="shared" si="6"/>
        <v>0</v>
      </c>
      <c r="H38" s="18">
        <f t="shared" si="6"/>
        <v>0</v>
      </c>
      <c r="I38" s="18">
        <f t="shared" si="6"/>
        <v>68.75</v>
      </c>
      <c r="J38" s="18">
        <f t="shared" si="6"/>
        <v>31.25</v>
      </c>
      <c r="K38" s="18">
        <f t="shared" si="6"/>
        <v>0</v>
      </c>
      <c r="L38" s="18">
        <f t="shared" si="6"/>
        <v>56.25</v>
      </c>
      <c r="M38" s="18">
        <f t="shared" si="6"/>
        <v>43.75</v>
      </c>
      <c r="N38" s="18">
        <f t="shared" si="6"/>
        <v>0</v>
      </c>
      <c r="O38" s="18">
        <f t="shared" si="6"/>
        <v>50</v>
      </c>
      <c r="P38" s="18">
        <f t="shared" si="6"/>
        <v>50</v>
      </c>
      <c r="Q38" s="18">
        <f t="shared" si="6"/>
        <v>0</v>
      </c>
      <c r="R38" s="18">
        <f t="shared" si="6"/>
        <v>31.25</v>
      </c>
      <c r="S38" s="18">
        <f t="shared" si="6"/>
        <v>62.5</v>
      </c>
      <c r="T38" s="18">
        <f t="shared" si="6"/>
        <v>6.25</v>
      </c>
      <c r="U38" s="18">
        <f t="shared" si="6"/>
        <v>31.25</v>
      </c>
      <c r="V38" s="18">
        <f t="shared" si="6"/>
        <v>62.5</v>
      </c>
      <c r="W38" s="18">
        <f t="shared" si="6"/>
        <v>6.25</v>
      </c>
      <c r="X38" s="18">
        <f t="shared" si="6"/>
        <v>25</v>
      </c>
      <c r="Y38" s="18">
        <f t="shared" si="6"/>
        <v>68.75</v>
      </c>
      <c r="Z38" s="18">
        <f t="shared" si="6"/>
        <v>6.25</v>
      </c>
      <c r="AA38" s="18">
        <f t="shared" si="6"/>
        <v>0</v>
      </c>
      <c r="AB38" s="18">
        <f t="shared" si="6"/>
        <v>56.25</v>
      </c>
      <c r="AC38" s="18">
        <f t="shared" si="6"/>
        <v>43.75</v>
      </c>
      <c r="AD38" s="18">
        <f t="shared" si="6"/>
        <v>6.25</v>
      </c>
      <c r="AE38" s="18">
        <f t="shared" si="6"/>
        <v>68.75</v>
      </c>
      <c r="AF38" s="18">
        <f t="shared" si="6"/>
        <v>25</v>
      </c>
      <c r="AG38" s="18">
        <f t="shared" si="6"/>
        <v>18.75</v>
      </c>
      <c r="AH38" s="18">
        <f t="shared" si="6"/>
        <v>75</v>
      </c>
      <c r="AI38" s="18">
        <f t="shared" si="6"/>
        <v>6.25</v>
      </c>
      <c r="AJ38" s="18">
        <f t="shared" si="6"/>
        <v>6.25</v>
      </c>
      <c r="AK38" s="18">
        <f t="shared" si="6"/>
        <v>81.25</v>
      </c>
      <c r="AL38" s="18">
        <f t="shared" si="6"/>
        <v>12.5</v>
      </c>
      <c r="AM38" s="18">
        <f t="shared" si="6"/>
        <v>18.75</v>
      </c>
      <c r="AN38" s="18">
        <f t="shared" si="6"/>
        <v>68.75</v>
      </c>
      <c r="AO38" s="18">
        <f t="shared" si="6"/>
        <v>12.5</v>
      </c>
      <c r="AP38" s="18">
        <f t="shared" si="6"/>
        <v>18.75</v>
      </c>
      <c r="AQ38" s="18">
        <f t="shared" si="6"/>
        <v>68.75</v>
      </c>
      <c r="AR38" s="18">
        <f t="shared" si="6"/>
        <v>12.5</v>
      </c>
      <c r="AS38" s="18">
        <f t="shared" si="6"/>
        <v>25</v>
      </c>
      <c r="AT38" s="18">
        <f t="shared" si="6"/>
        <v>68.75</v>
      </c>
      <c r="AU38" s="18">
        <f t="shared" si="6"/>
        <v>6.25</v>
      </c>
      <c r="AV38" s="18">
        <f t="shared" si="6"/>
        <v>25</v>
      </c>
      <c r="AW38" s="18">
        <f t="shared" si="6"/>
        <v>68.75</v>
      </c>
      <c r="AX38" s="18">
        <f t="shared" si="6"/>
        <v>6.25</v>
      </c>
      <c r="AY38" s="18">
        <f t="shared" si="6"/>
        <v>12.5</v>
      </c>
      <c r="AZ38" s="18">
        <f t="shared" si="6"/>
        <v>68.75</v>
      </c>
      <c r="BA38" s="18">
        <f t="shared" si="6"/>
        <v>18.75</v>
      </c>
      <c r="BB38" s="18">
        <f t="shared" si="6"/>
        <v>37.5</v>
      </c>
      <c r="BC38" s="18">
        <f t="shared" si="6"/>
        <v>62.5</v>
      </c>
      <c r="BD38" s="18">
        <f t="shared" si="6"/>
        <v>0</v>
      </c>
      <c r="BE38" s="18">
        <f t="shared" si="6"/>
        <v>25</v>
      </c>
      <c r="BF38" s="18">
        <f t="shared" si="6"/>
        <v>68.75</v>
      </c>
      <c r="BG38" s="18">
        <f t="shared" si="6"/>
        <v>6.25</v>
      </c>
      <c r="BH38" s="18">
        <f t="shared" si="6"/>
        <v>18.75</v>
      </c>
      <c r="BI38" s="18">
        <f t="shared" si="6"/>
        <v>62.5</v>
      </c>
      <c r="BJ38" s="18">
        <f t="shared" si="6"/>
        <v>18.75</v>
      </c>
      <c r="BK38" s="18">
        <f t="shared" si="6"/>
        <v>12.5</v>
      </c>
      <c r="BL38" s="18">
        <f t="shared" si="6"/>
        <v>75</v>
      </c>
      <c r="BM38" s="18">
        <f t="shared" si="6"/>
        <v>12.5</v>
      </c>
      <c r="BN38" s="18">
        <f t="shared" si="6"/>
        <v>31.25</v>
      </c>
      <c r="BO38" s="18">
        <f t="shared" si="6"/>
        <v>56.25</v>
      </c>
      <c r="BP38" s="18">
        <f t="shared" ref="BP38:DR38" si="7">BP37/16%</f>
        <v>12.5</v>
      </c>
      <c r="BQ38" s="18">
        <f t="shared" si="7"/>
        <v>12.5</v>
      </c>
      <c r="BR38" s="18">
        <f t="shared" si="7"/>
        <v>62.5</v>
      </c>
      <c r="BS38" s="18">
        <f t="shared" si="7"/>
        <v>25</v>
      </c>
      <c r="BT38" s="18">
        <f t="shared" si="7"/>
        <v>18.75</v>
      </c>
      <c r="BU38" s="18">
        <f t="shared" si="7"/>
        <v>62.5</v>
      </c>
      <c r="BV38" s="18">
        <f t="shared" si="7"/>
        <v>18.75</v>
      </c>
      <c r="BW38" s="18">
        <f t="shared" si="7"/>
        <v>18.75</v>
      </c>
      <c r="BX38" s="18">
        <f t="shared" si="7"/>
        <v>68.75</v>
      </c>
      <c r="BY38" s="18">
        <f t="shared" si="7"/>
        <v>12.5</v>
      </c>
      <c r="BZ38" s="18">
        <f t="shared" si="7"/>
        <v>31.25</v>
      </c>
      <c r="CA38" s="18">
        <f t="shared" si="7"/>
        <v>62.5</v>
      </c>
      <c r="CB38" s="18">
        <f t="shared" si="7"/>
        <v>6.25</v>
      </c>
      <c r="CC38" s="18">
        <f t="shared" si="7"/>
        <v>31.25</v>
      </c>
      <c r="CD38" s="18">
        <f t="shared" si="7"/>
        <v>62.5</v>
      </c>
      <c r="CE38" s="18">
        <f t="shared" si="7"/>
        <v>6.25</v>
      </c>
      <c r="CF38" s="18">
        <f t="shared" si="7"/>
        <v>37.5</v>
      </c>
      <c r="CG38" s="18">
        <f t="shared" si="7"/>
        <v>56.25</v>
      </c>
      <c r="CH38" s="18">
        <f t="shared" si="7"/>
        <v>6.25</v>
      </c>
      <c r="CI38" s="18">
        <f t="shared" si="7"/>
        <v>31.25</v>
      </c>
      <c r="CJ38" s="18">
        <f t="shared" si="7"/>
        <v>68.75</v>
      </c>
      <c r="CK38" s="18">
        <f t="shared" si="7"/>
        <v>0</v>
      </c>
      <c r="CL38" s="18">
        <f t="shared" si="7"/>
        <v>18.75</v>
      </c>
      <c r="CM38" s="18">
        <f t="shared" si="7"/>
        <v>75</v>
      </c>
      <c r="CN38" s="18">
        <f t="shared" si="7"/>
        <v>6.25</v>
      </c>
      <c r="CO38" s="18">
        <f t="shared" si="7"/>
        <v>37.5</v>
      </c>
      <c r="CP38" s="18">
        <f t="shared" si="7"/>
        <v>56.25</v>
      </c>
      <c r="CQ38" s="18">
        <f t="shared" si="7"/>
        <v>6.25</v>
      </c>
      <c r="CR38" s="18">
        <f t="shared" si="7"/>
        <v>18.75</v>
      </c>
      <c r="CS38" s="18">
        <f t="shared" si="7"/>
        <v>68.75</v>
      </c>
      <c r="CT38" s="18">
        <f t="shared" si="7"/>
        <v>12.5</v>
      </c>
      <c r="CU38" s="18">
        <f t="shared" si="7"/>
        <v>18.75</v>
      </c>
      <c r="CV38" s="18">
        <f t="shared" si="7"/>
        <v>62.5</v>
      </c>
      <c r="CW38" s="18">
        <f t="shared" si="7"/>
        <v>18.75</v>
      </c>
      <c r="CX38" s="18">
        <f t="shared" si="7"/>
        <v>25</v>
      </c>
      <c r="CY38" s="18">
        <f t="shared" si="7"/>
        <v>62.5</v>
      </c>
      <c r="CZ38" s="18">
        <f t="shared" si="7"/>
        <v>12.5</v>
      </c>
      <c r="DA38" s="18">
        <f t="shared" si="7"/>
        <v>25</v>
      </c>
      <c r="DB38" s="18">
        <f t="shared" si="7"/>
        <v>68.75</v>
      </c>
      <c r="DC38" s="18">
        <f t="shared" si="7"/>
        <v>6.25</v>
      </c>
      <c r="DD38" s="18">
        <f t="shared" si="7"/>
        <v>0</v>
      </c>
      <c r="DE38" s="18">
        <f t="shared" si="7"/>
        <v>62.5</v>
      </c>
      <c r="DF38" s="18">
        <f t="shared" si="7"/>
        <v>37.5</v>
      </c>
      <c r="DG38" s="18">
        <f t="shared" si="7"/>
        <v>25</v>
      </c>
      <c r="DH38" s="18">
        <f t="shared" si="7"/>
        <v>62.5</v>
      </c>
      <c r="DI38" s="18">
        <f t="shared" si="7"/>
        <v>12.5</v>
      </c>
      <c r="DJ38" s="18">
        <f t="shared" si="7"/>
        <v>6.25</v>
      </c>
      <c r="DK38" s="18">
        <f t="shared" si="7"/>
        <v>62.5</v>
      </c>
      <c r="DL38" s="18">
        <f t="shared" si="7"/>
        <v>31.25</v>
      </c>
      <c r="DM38" s="18">
        <f t="shared" si="7"/>
        <v>31.25</v>
      </c>
      <c r="DN38" s="18">
        <f t="shared" si="7"/>
        <v>62.5</v>
      </c>
      <c r="DO38" s="18">
        <f t="shared" si="7"/>
        <v>6.25</v>
      </c>
      <c r="DP38" s="18">
        <f t="shared" si="7"/>
        <v>25</v>
      </c>
      <c r="DQ38" s="18">
        <f t="shared" si="7"/>
        <v>62.5</v>
      </c>
      <c r="DR38" s="18">
        <f t="shared" si="7"/>
        <v>12.5</v>
      </c>
    </row>
    <row r="40" spans="1:254" x14ac:dyDescent="0.25">
      <c r="B40" s="57" t="s">
        <v>421</v>
      </c>
      <c r="C40" s="58"/>
      <c r="D40" s="58"/>
      <c r="E40" s="59"/>
      <c r="F40" s="22"/>
      <c r="G40" s="22"/>
    </row>
    <row r="41" spans="1:254" x14ac:dyDescent="0.25">
      <c r="B41" s="4" t="s">
        <v>422</v>
      </c>
      <c r="C41" s="34" t="s">
        <v>430</v>
      </c>
      <c r="D41" s="3">
        <f>E41/100*16</f>
        <v>13</v>
      </c>
      <c r="E41" s="33">
        <f>(C38+F38+I38+L38)/4</f>
        <v>81.25</v>
      </c>
    </row>
    <row r="42" spans="1:254" x14ac:dyDescent="0.25">
      <c r="B42" s="4" t="s">
        <v>423</v>
      </c>
      <c r="C42" s="34" t="s">
        <v>430</v>
      </c>
      <c r="D42" s="44">
        <f t="shared" ref="D42:D43" si="8">E42/100*16</f>
        <v>3</v>
      </c>
      <c r="E42" s="33">
        <f>(D38+G38+J38+M38)/4</f>
        <v>18.75</v>
      </c>
    </row>
    <row r="43" spans="1:254" x14ac:dyDescent="0.25">
      <c r="B43" s="4" t="s">
        <v>424</v>
      </c>
      <c r="C43" s="34" t="s">
        <v>430</v>
      </c>
      <c r="D43" s="44">
        <f t="shared" si="8"/>
        <v>0</v>
      </c>
      <c r="E43" s="33">
        <f>(E38+H38+K38+N38)/4</f>
        <v>0</v>
      </c>
    </row>
    <row r="44" spans="1:254" x14ac:dyDescent="0.25">
      <c r="B44" s="4"/>
      <c r="C44" s="34"/>
      <c r="D44" s="46">
        <f>SUM(D41:D43)</f>
        <v>16</v>
      </c>
      <c r="E44" s="47">
        <f>SUM(E41:E43)</f>
        <v>100</v>
      </c>
    </row>
    <row r="45" spans="1:254" ht="15" customHeight="1" x14ac:dyDescent="0.25">
      <c r="B45" s="4"/>
      <c r="C45" s="4"/>
      <c r="D45" s="83" t="s">
        <v>55</v>
      </c>
      <c r="E45" s="84"/>
      <c r="F45" s="85" t="s">
        <v>3</v>
      </c>
      <c r="G45" s="86"/>
    </row>
    <row r="46" spans="1:254" x14ac:dyDescent="0.25">
      <c r="B46" s="4" t="s">
        <v>422</v>
      </c>
      <c r="C46" s="34" t="s">
        <v>431</v>
      </c>
      <c r="D46" s="35">
        <v>5</v>
      </c>
      <c r="E46" s="33">
        <f>(O38+R38+U38+X38)/4</f>
        <v>34.375</v>
      </c>
      <c r="F46" s="38">
        <f>G46/100*16</f>
        <v>1.25</v>
      </c>
      <c r="G46" s="33">
        <f>(AA38+AD38+AG38+AJ38)/4</f>
        <v>7.8125</v>
      </c>
    </row>
    <row r="47" spans="1:254" x14ac:dyDescent="0.25">
      <c r="B47" s="4" t="s">
        <v>423</v>
      </c>
      <c r="C47" s="34" t="s">
        <v>431</v>
      </c>
      <c r="D47" s="35">
        <f t="shared" ref="D47:D48" si="9">E47/100*16</f>
        <v>9.75</v>
      </c>
      <c r="E47" s="33">
        <f>(P38+S38+V38+Y38)/4</f>
        <v>60.9375</v>
      </c>
      <c r="F47" s="45">
        <f t="shared" ref="F47:F48" si="10">G47/100*16</f>
        <v>11.25</v>
      </c>
      <c r="G47" s="33">
        <f>(AB38+AE38+AH38+AK38)/4</f>
        <v>70.3125</v>
      </c>
    </row>
    <row r="48" spans="1:254" x14ac:dyDescent="0.25">
      <c r="B48" s="4" t="s">
        <v>424</v>
      </c>
      <c r="C48" s="34" t="s">
        <v>431</v>
      </c>
      <c r="D48" s="35">
        <f t="shared" si="9"/>
        <v>0.75</v>
      </c>
      <c r="E48" s="33">
        <f>(Q38+T38+W38+Z38)/4</f>
        <v>4.6875</v>
      </c>
      <c r="F48" s="45">
        <f t="shared" si="10"/>
        <v>3.5</v>
      </c>
      <c r="G48" s="33">
        <f>(AC38+AF38+AI38+AL38)/4</f>
        <v>21.875</v>
      </c>
    </row>
    <row r="49" spans="2:13" x14ac:dyDescent="0.25">
      <c r="B49" s="4"/>
      <c r="C49" s="34"/>
      <c r="D49" s="47">
        <f>SUM(D46:D48)</f>
        <v>15.5</v>
      </c>
      <c r="E49" s="47">
        <f>SUM(E46:E48)</f>
        <v>100</v>
      </c>
      <c r="F49" s="48">
        <f>SUM(F46:F48)</f>
        <v>16</v>
      </c>
      <c r="G49" s="49">
        <f>SUM(G46:G48)</f>
        <v>100</v>
      </c>
    </row>
    <row r="50" spans="2:13" x14ac:dyDescent="0.25">
      <c r="B50" s="4" t="s">
        <v>422</v>
      </c>
      <c r="C50" s="34" t="s">
        <v>432</v>
      </c>
      <c r="D50" s="3">
        <f>E50/100*16</f>
        <v>3.5</v>
      </c>
      <c r="E50" s="33">
        <f>(AM38+AP38+AS38+AV38)/4</f>
        <v>21.875</v>
      </c>
    </row>
    <row r="51" spans="2:13" x14ac:dyDescent="0.25">
      <c r="B51" s="4" t="s">
        <v>423</v>
      </c>
      <c r="C51" s="34" t="s">
        <v>432</v>
      </c>
      <c r="D51" s="44">
        <f t="shared" ref="D51:D52" si="11">E51/100*16</f>
        <v>11</v>
      </c>
      <c r="E51" s="33">
        <f>(AN38+AQ38+AT38+AW38)/4</f>
        <v>68.75</v>
      </c>
    </row>
    <row r="52" spans="2:13" x14ac:dyDescent="0.25">
      <c r="B52" s="4" t="s">
        <v>424</v>
      </c>
      <c r="C52" s="34" t="s">
        <v>432</v>
      </c>
      <c r="D52" s="44">
        <f t="shared" si="11"/>
        <v>1.5</v>
      </c>
      <c r="E52" s="33">
        <f>(AO38+AR38+AU38+AX38)/4</f>
        <v>9.375</v>
      </c>
    </row>
    <row r="53" spans="2:13" x14ac:dyDescent="0.25">
      <c r="B53" s="4"/>
      <c r="C53" s="37"/>
      <c r="D53" s="50">
        <f>SUM(D50:D52)</f>
        <v>16</v>
      </c>
      <c r="E53" s="51">
        <f>SUM(E50:E52)</f>
        <v>100</v>
      </c>
      <c r="F53" s="36"/>
    </row>
    <row r="54" spans="2:13" x14ac:dyDescent="0.25">
      <c r="B54" s="4"/>
      <c r="C54" s="34"/>
      <c r="D54" s="83" t="s">
        <v>113</v>
      </c>
      <c r="E54" s="84"/>
      <c r="F54" s="83" t="s">
        <v>114</v>
      </c>
      <c r="G54" s="84"/>
      <c r="H54" s="87"/>
      <c r="I54" s="88"/>
      <c r="J54" s="82"/>
      <c r="K54" s="82"/>
      <c r="L54" s="82"/>
      <c r="M54" s="82"/>
    </row>
    <row r="55" spans="2:13" x14ac:dyDescent="0.25">
      <c r="B55" s="4" t="s">
        <v>422</v>
      </c>
      <c r="C55" s="34" t="s">
        <v>433</v>
      </c>
      <c r="D55" s="3">
        <f>E55/100*16</f>
        <v>3.75</v>
      </c>
      <c r="E55" s="33">
        <f>(AY38+BB38+BE38+BH38)/4</f>
        <v>23.4375</v>
      </c>
      <c r="F55" s="3">
        <f>G55/100*16</f>
        <v>3</v>
      </c>
      <c r="G55" s="33">
        <f>(BK38+BN38+BQ38+BT38)/4</f>
        <v>18.75</v>
      </c>
      <c r="H55" s="3"/>
      <c r="I55" s="33"/>
      <c r="J55" s="3"/>
      <c r="K55" s="33"/>
      <c r="L55" s="3"/>
      <c r="M55" s="33"/>
    </row>
    <row r="56" spans="2:13" x14ac:dyDescent="0.25">
      <c r="B56" s="4" t="s">
        <v>423</v>
      </c>
      <c r="C56" s="34" t="s">
        <v>433</v>
      </c>
      <c r="D56" s="44">
        <f t="shared" ref="D56:D57" si="12">E56/100*16</f>
        <v>10.5</v>
      </c>
      <c r="E56" s="33">
        <f>(AZ38+BC38+BF38+BI38)/4</f>
        <v>65.625</v>
      </c>
      <c r="F56" s="44">
        <f t="shared" ref="F56:F57" si="13">G56/100*16</f>
        <v>10.25</v>
      </c>
      <c r="G56" s="33">
        <f>(BL38+BO38+BR38+BU38)/4</f>
        <v>64.0625</v>
      </c>
      <c r="H56" s="44"/>
      <c r="I56" s="33"/>
      <c r="J56" s="44"/>
      <c r="K56" s="33"/>
      <c r="L56" s="44"/>
      <c r="M56" s="33"/>
    </row>
    <row r="57" spans="2:13" x14ac:dyDescent="0.25">
      <c r="B57" s="4" t="s">
        <v>424</v>
      </c>
      <c r="C57" s="34" t="s">
        <v>433</v>
      </c>
      <c r="D57" s="44">
        <f t="shared" si="12"/>
        <v>1.75</v>
      </c>
      <c r="E57" s="33">
        <f>(BA38+BD38+BG38+BJ38)/4</f>
        <v>10.9375</v>
      </c>
      <c r="F57" s="44">
        <f t="shared" si="13"/>
        <v>2.75</v>
      </c>
      <c r="G57" s="33">
        <f>(BM38+BP38+BS38+BV38)/4</f>
        <v>17.1875</v>
      </c>
      <c r="H57" s="44"/>
      <c r="I57" s="33"/>
      <c r="J57" s="44"/>
      <c r="K57" s="33"/>
      <c r="L57" s="44"/>
      <c r="M57" s="33"/>
    </row>
    <row r="58" spans="2:13" x14ac:dyDescent="0.25">
      <c r="B58" s="4"/>
      <c r="C58" s="34"/>
      <c r="D58" s="46">
        <f>SUM(D55:D57)</f>
        <v>16</v>
      </c>
      <c r="E58" s="46">
        <f>SUM(E55:E57)</f>
        <v>100</v>
      </c>
      <c r="F58" s="46">
        <f t="shared" ref="F58:G58" si="14">SUM(F55:F57)</f>
        <v>16</v>
      </c>
      <c r="G58" s="46">
        <f t="shared" si="14"/>
        <v>100</v>
      </c>
      <c r="H58" s="46"/>
      <c r="I58" s="46"/>
      <c r="J58" s="46"/>
      <c r="K58" s="46"/>
      <c r="L58" s="46"/>
      <c r="M58" s="46"/>
    </row>
    <row r="59" spans="2:13" x14ac:dyDescent="0.25">
      <c r="B59" s="4" t="s">
        <v>422</v>
      </c>
      <c r="C59" s="34" t="s">
        <v>434</v>
      </c>
      <c r="D59" s="3">
        <f>E59/100*16</f>
        <v>3.5</v>
      </c>
      <c r="E59" s="33">
        <f>(DG38+DJ38+DM38+DP38)/4</f>
        <v>21.875</v>
      </c>
    </row>
    <row r="60" spans="2:13" x14ac:dyDescent="0.25">
      <c r="B60" s="4" t="s">
        <v>423</v>
      </c>
      <c r="C60" s="34" t="s">
        <v>434</v>
      </c>
      <c r="D60" s="44">
        <f t="shared" ref="D60:D61" si="15">E60/100*16</f>
        <v>10</v>
      </c>
      <c r="E60" s="33">
        <f>(DH38+DK38+DN38+DQ38)/4</f>
        <v>62.5</v>
      </c>
    </row>
    <row r="61" spans="2:13" x14ac:dyDescent="0.25">
      <c r="B61" s="4" t="s">
        <v>424</v>
      </c>
      <c r="C61" s="34" t="s">
        <v>434</v>
      </c>
      <c r="D61" s="44">
        <f t="shared" si="15"/>
        <v>2.5</v>
      </c>
      <c r="E61" s="33">
        <f>(DI38+DL38+DO38+DR38)/4</f>
        <v>15.625</v>
      </c>
    </row>
    <row r="62" spans="2:13" x14ac:dyDescent="0.25">
      <c r="B62" s="4"/>
      <c r="C62" s="34"/>
      <c r="D62" s="46">
        <f>SUM(D59:D61)</f>
        <v>16</v>
      </c>
      <c r="E62" s="46">
        <f>SUM(E59:E61)</f>
        <v>100</v>
      </c>
    </row>
  </sheetData>
  <mergeCells count="109">
    <mergeCell ref="D54:E54"/>
    <mergeCell ref="F45:G45"/>
    <mergeCell ref="B40:E40"/>
    <mergeCell ref="DP2:DQ2"/>
    <mergeCell ref="D45:E45"/>
    <mergeCell ref="J54:K54"/>
    <mergeCell ref="L54:M54"/>
    <mergeCell ref="H54:I54"/>
    <mergeCell ref="F54:G5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7:B37"/>
    <mergeCell ref="A38:B3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scale="46" fitToWidth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4"/>
  <sheetViews>
    <sheetView zoomScale="72" zoomScaleNormal="72" workbookViewId="0">
      <selection activeCell="C19" sqref="C19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150</v>
      </c>
      <c r="B1" s="14" t="s">
        <v>705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1" t="s">
        <v>688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7"/>
      <c r="S2" s="7"/>
      <c r="T2" s="7"/>
      <c r="U2" s="7"/>
      <c r="V2" s="7"/>
      <c r="FI2" s="62" t="s">
        <v>661</v>
      </c>
      <c r="FJ2" s="6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8" t="s">
        <v>0</v>
      </c>
      <c r="B4" s="78" t="s">
        <v>1</v>
      </c>
      <c r="C4" s="79" t="s">
        <v>56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9" t="s">
        <v>2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1"/>
      <c r="BK4" s="80" t="s">
        <v>85</v>
      </c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92" t="s">
        <v>112</v>
      </c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4"/>
      <c r="EW4" s="82" t="s">
        <v>135</v>
      </c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</row>
    <row r="5" spans="1:254" ht="15.75" customHeight="1" x14ac:dyDescent="0.25">
      <c r="A5" s="78"/>
      <c r="B5" s="78"/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55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320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321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155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68" t="s">
        <v>621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170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95" t="s">
        <v>182</v>
      </c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68" t="s">
        <v>114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70" t="s">
        <v>136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78"/>
      <c r="B6" s="7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8"/>
      <c r="B7" s="7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8"/>
      <c r="B8" s="7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8"/>
      <c r="B9" s="7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8"/>
      <c r="B10" s="7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8"/>
      <c r="B11" s="78"/>
      <c r="C11" s="72" t="s">
        <v>269</v>
      </c>
      <c r="D11" s="72" t="s">
        <v>5</v>
      </c>
      <c r="E11" s="72" t="s">
        <v>6</v>
      </c>
      <c r="F11" s="72" t="s">
        <v>308</v>
      </c>
      <c r="G11" s="72" t="s">
        <v>7</v>
      </c>
      <c r="H11" s="72" t="s">
        <v>8</v>
      </c>
      <c r="I11" s="72" t="s">
        <v>270</v>
      </c>
      <c r="J11" s="72" t="s">
        <v>9</v>
      </c>
      <c r="K11" s="72" t="s">
        <v>10</v>
      </c>
      <c r="L11" s="72" t="s">
        <v>271</v>
      </c>
      <c r="M11" s="72" t="s">
        <v>9</v>
      </c>
      <c r="N11" s="72" t="s">
        <v>10</v>
      </c>
      <c r="O11" s="72" t="s">
        <v>272</v>
      </c>
      <c r="P11" s="72" t="s">
        <v>11</v>
      </c>
      <c r="Q11" s="72" t="s">
        <v>4</v>
      </c>
      <c r="R11" s="72" t="s">
        <v>273</v>
      </c>
      <c r="S11" s="72"/>
      <c r="T11" s="72"/>
      <c r="U11" s="72" t="s">
        <v>580</v>
      </c>
      <c r="V11" s="72"/>
      <c r="W11" s="72"/>
      <c r="X11" s="72" t="s">
        <v>581</v>
      </c>
      <c r="Y11" s="72"/>
      <c r="Z11" s="72"/>
      <c r="AA11" s="70" t="s">
        <v>582</v>
      </c>
      <c r="AB11" s="70"/>
      <c r="AC11" s="70"/>
      <c r="AD11" s="72" t="s">
        <v>274</v>
      </c>
      <c r="AE11" s="72"/>
      <c r="AF11" s="72"/>
      <c r="AG11" s="72" t="s">
        <v>275</v>
      </c>
      <c r="AH11" s="72"/>
      <c r="AI11" s="72"/>
      <c r="AJ11" s="70" t="s">
        <v>276</v>
      </c>
      <c r="AK11" s="70"/>
      <c r="AL11" s="70"/>
      <c r="AM11" s="72" t="s">
        <v>277</v>
      </c>
      <c r="AN11" s="72"/>
      <c r="AO11" s="72"/>
      <c r="AP11" s="72" t="s">
        <v>278</v>
      </c>
      <c r="AQ11" s="72"/>
      <c r="AR11" s="72"/>
      <c r="AS11" s="72" t="s">
        <v>279</v>
      </c>
      <c r="AT11" s="72"/>
      <c r="AU11" s="72"/>
      <c r="AV11" s="72" t="s">
        <v>280</v>
      </c>
      <c r="AW11" s="72"/>
      <c r="AX11" s="72"/>
      <c r="AY11" s="72" t="s">
        <v>309</v>
      </c>
      <c r="AZ11" s="72"/>
      <c r="BA11" s="72"/>
      <c r="BB11" s="72" t="s">
        <v>281</v>
      </c>
      <c r="BC11" s="72"/>
      <c r="BD11" s="72"/>
      <c r="BE11" s="72" t="s">
        <v>604</v>
      </c>
      <c r="BF11" s="72"/>
      <c r="BG11" s="72"/>
      <c r="BH11" s="72" t="s">
        <v>282</v>
      </c>
      <c r="BI11" s="72"/>
      <c r="BJ11" s="72"/>
      <c r="BK11" s="70" t="s">
        <v>283</v>
      </c>
      <c r="BL11" s="70"/>
      <c r="BM11" s="70"/>
      <c r="BN11" s="70" t="s">
        <v>310</v>
      </c>
      <c r="BO11" s="70"/>
      <c r="BP11" s="70"/>
      <c r="BQ11" s="70" t="s">
        <v>284</v>
      </c>
      <c r="BR11" s="70"/>
      <c r="BS11" s="70"/>
      <c r="BT11" s="70" t="s">
        <v>285</v>
      </c>
      <c r="BU11" s="70"/>
      <c r="BV11" s="70"/>
      <c r="BW11" s="70" t="s">
        <v>286</v>
      </c>
      <c r="BX11" s="70"/>
      <c r="BY11" s="70"/>
      <c r="BZ11" s="70" t="s">
        <v>287</v>
      </c>
      <c r="CA11" s="70"/>
      <c r="CB11" s="70"/>
      <c r="CC11" s="70" t="s">
        <v>311</v>
      </c>
      <c r="CD11" s="70"/>
      <c r="CE11" s="70"/>
      <c r="CF11" s="70" t="s">
        <v>288</v>
      </c>
      <c r="CG11" s="70"/>
      <c r="CH11" s="70"/>
      <c r="CI11" s="70" t="s">
        <v>289</v>
      </c>
      <c r="CJ11" s="70"/>
      <c r="CK11" s="70"/>
      <c r="CL11" s="70" t="s">
        <v>290</v>
      </c>
      <c r="CM11" s="70"/>
      <c r="CN11" s="70"/>
      <c r="CO11" s="70" t="s">
        <v>291</v>
      </c>
      <c r="CP11" s="70"/>
      <c r="CQ11" s="70"/>
      <c r="CR11" s="70" t="s">
        <v>292</v>
      </c>
      <c r="CS11" s="70"/>
      <c r="CT11" s="70"/>
      <c r="CU11" s="70" t="s">
        <v>293</v>
      </c>
      <c r="CV11" s="70"/>
      <c r="CW11" s="70"/>
      <c r="CX11" s="70" t="s">
        <v>294</v>
      </c>
      <c r="CY11" s="70"/>
      <c r="CZ11" s="70"/>
      <c r="DA11" s="70" t="s">
        <v>295</v>
      </c>
      <c r="DB11" s="70"/>
      <c r="DC11" s="70"/>
      <c r="DD11" s="70" t="s">
        <v>296</v>
      </c>
      <c r="DE11" s="70"/>
      <c r="DF11" s="70"/>
      <c r="DG11" s="70" t="s">
        <v>312</v>
      </c>
      <c r="DH11" s="70"/>
      <c r="DI11" s="70"/>
      <c r="DJ11" s="70" t="s">
        <v>297</v>
      </c>
      <c r="DK11" s="70"/>
      <c r="DL11" s="70"/>
      <c r="DM11" s="70" t="s">
        <v>298</v>
      </c>
      <c r="DN11" s="70"/>
      <c r="DO11" s="70"/>
      <c r="DP11" s="70" t="s">
        <v>299</v>
      </c>
      <c r="DQ11" s="70"/>
      <c r="DR11" s="70"/>
      <c r="DS11" s="70" t="s">
        <v>300</v>
      </c>
      <c r="DT11" s="70"/>
      <c r="DU11" s="70"/>
      <c r="DV11" s="70" t="s">
        <v>301</v>
      </c>
      <c r="DW11" s="70"/>
      <c r="DX11" s="70"/>
      <c r="DY11" s="70" t="s">
        <v>302</v>
      </c>
      <c r="DZ11" s="70"/>
      <c r="EA11" s="70"/>
      <c r="EB11" s="70" t="s">
        <v>303</v>
      </c>
      <c r="EC11" s="70"/>
      <c r="ED11" s="70"/>
      <c r="EE11" s="70" t="s">
        <v>313</v>
      </c>
      <c r="EF11" s="70"/>
      <c r="EG11" s="70"/>
      <c r="EH11" s="70" t="s">
        <v>314</v>
      </c>
      <c r="EI11" s="70"/>
      <c r="EJ11" s="70"/>
      <c r="EK11" s="70" t="s">
        <v>315</v>
      </c>
      <c r="EL11" s="70"/>
      <c r="EM11" s="70"/>
      <c r="EN11" s="70" t="s">
        <v>316</v>
      </c>
      <c r="EO11" s="70"/>
      <c r="EP11" s="70"/>
      <c r="EQ11" s="70" t="s">
        <v>317</v>
      </c>
      <c r="ER11" s="70"/>
      <c r="ES11" s="70"/>
      <c r="ET11" s="70" t="s">
        <v>318</v>
      </c>
      <c r="EU11" s="70"/>
      <c r="EV11" s="70"/>
      <c r="EW11" s="70" t="s">
        <v>304</v>
      </c>
      <c r="EX11" s="70"/>
      <c r="EY11" s="70"/>
      <c r="EZ11" s="70" t="s">
        <v>319</v>
      </c>
      <c r="FA11" s="70"/>
      <c r="FB11" s="70"/>
      <c r="FC11" s="70" t="s">
        <v>305</v>
      </c>
      <c r="FD11" s="70"/>
      <c r="FE11" s="70"/>
      <c r="FF11" s="70" t="s">
        <v>306</v>
      </c>
      <c r="FG11" s="70"/>
      <c r="FH11" s="70"/>
      <c r="FI11" s="70" t="s">
        <v>307</v>
      </c>
      <c r="FJ11" s="70"/>
      <c r="FK11" s="70"/>
    </row>
    <row r="12" spans="1:254" ht="79.5" customHeight="1" x14ac:dyDescent="0.25">
      <c r="A12" s="78"/>
      <c r="B12" s="78"/>
      <c r="C12" s="77" t="s">
        <v>562</v>
      </c>
      <c r="D12" s="77"/>
      <c r="E12" s="77"/>
      <c r="F12" s="77" t="s">
        <v>566</v>
      </c>
      <c r="G12" s="77"/>
      <c r="H12" s="77"/>
      <c r="I12" s="77" t="s">
        <v>570</v>
      </c>
      <c r="J12" s="77"/>
      <c r="K12" s="77"/>
      <c r="L12" s="77" t="s">
        <v>574</v>
      </c>
      <c r="M12" s="77"/>
      <c r="N12" s="77"/>
      <c r="O12" s="77" t="s">
        <v>576</v>
      </c>
      <c r="P12" s="77"/>
      <c r="Q12" s="77"/>
      <c r="R12" s="77" t="s">
        <v>579</v>
      </c>
      <c r="S12" s="77"/>
      <c r="T12" s="77"/>
      <c r="U12" s="77" t="s">
        <v>326</v>
      </c>
      <c r="V12" s="77"/>
      <c r="W12" s="77"/>
      <c r="X12" s="77" t="s">
        <v>329</v>
      </c>
      <c r="Y12" s="77"/>
      <c r="Z12" s="77"/>
      <c r="AA12" s="77" t="s">
        <v>583</v>
      </c>
      <c r="AB12" s="77"/>
      <c r="AC12" s="77"/>
      <c r="AD12" s="77" t="s">
        <v>587</v>
      </c>
      <c r="AE12" s="77"/>
      <c r="AF12" s="77"/>
      <c r="AG12" s="77" t="s">
        <v>588</v>
      </c>
      <c r="AH12" s="77"/>
      <c r="AI12" s="77"/>
      <c r="AJ12" s="77" t="s">
        <v>592</v>
      </c>
      <c r="AK12" s="77"/>
      <c r="AL12" s="77"/>
      <c r="AM12" s="77" t="s">
        <v>596</v>
      </c>
      <c r="AN12" s="77"/>
      <c r="AO12" s="77"/>
      <c r="AP12" s="77" t="s">
        <v>600</v>
      </c>
      <c r="AQ12" s="77"/>
      <c r="AR12" s="77"/>
      <c r="AS12" s="77" t="s">
        <v>601</v>
      </c>
      <c r="AT12" s="77"/>
      <c r="AU12" s="77"/>
      <c r="AV12" s="77" t="s">
        <v>605</v>
      </c>
      <c r="AW12" s="77"/>
      <c r="AX12" s="77"/>
      <c r="AY12" s="77" t="s">
        <v>606</v>
      </c>
      <c r="AZ12" s="77"/>
      <c r="BA12" s="77"/>
      <c r="BB12" s="77" t="s">
        <v>607</v>
      </c>
      <c r="BC12" s="77"/>
      <c r="BD12" s="77"/>
      <c r="BE12" s="77" t="s">
        <v>608</v>
      </c>
      <c r="BF12" s="77"/>
      <c r="BG12" s="77"/>
      <c r="BH12" s="77" t="s">
        <v>609</v>
      </c>
      <c r="BI12" s="77"/>
      <c r="BJ12" s="77"/>
      <c r="BK12" s="77" t="s">
        <v>342</v>
      </c>
      <c r="BL12" s="77"/>
      <c r="BM12" s="77"/>
      <c r="BN12" s="77" t="s">
        <v>344</v>
      </c>
      <c r="BO12" s="77"/>
      <c r="BP12" s="77"/>
      <c r="BQ12" s="77" t="s">
        <v>613</v>
      </c>
      <c r="BR12" s="77"/>
      <c r="BS12" s="77"/>
      <c r="BT12" s="77" t="s">
        <v>614</v>
      </c>
      <c r="BU12" s="77"/>
      <c r="BV12" s="77"/>
      <c r="BW12" s="77" t="s">
        <v>615</v>
      </c>
      <c r="BX12" s="77"/>
      <c r="BY12" s="77"/>
      <c r="BZ12" s="77" t="s">
        <v>616</v>
      </c>
      <c r="CA12" s="77"/>
      <c r="CB12" s="77"/>
      <c r="CC12" s="77" t="s">
        <v>354</v>
      </c>
      <c r="CD12" s="77"/>
      <c r="CE12" s="77"/>
      <c r="CF12" s="96" t="s">
        <v>357</v>
      </c>
      <c r="CG12" s="96"/>
      <c r="CH12" s="96"/>
      <c r="CI12" s="77" t="s">
        <v>361</v>
      </c>
      <c r="CJ12" s="77"/>
      <c r="CK12" s="77"/>
      <c r="CL12" s="77" t="s">
        <v>659</v>
      </c>
      <c r="CM12" s="77"/>
      <c r="CN12" s="77"/>
      <c r="CO12" s="77" t="s">
        <v>367</v>
      </c>
      <c r="CP12" s="77"/>
      <c r="CQ12" s="77"/>
      <c r="CR12" s="96" t="s">
        <v>370</v>
      </c>
      <c r="CS12" s="96"/>
      <c r="CT12" s="96"/>
      <c r="CU12" s="77" t="s">
        <v>373</v>
      </c>
      <c r="CV12" s="77"/>
      <c r="CW12" s="77"/>
      <c r="CX12" s="77" t="s">
        <v>375</v>
      </c>
      <c r="CY12" s="77"/>
      <c r="CZ12" s="77"/>
      <c r="DA12" s="77" t="s">
        <v>379</v>
      </c>
      <c r="DB12" s="77"/>
      <c r="DC12" s="77"/>
      <c r="DD12" s="96" t="s">
        <v>383</v>
      </c>
      <c r="DE12" s="96"/>
      <c r="DF12" s="96"/>
      <c r="DG12" s="96" t="s">
        <v>385</v>
      </c>
      <c r="DH12" s="96"/>
      <c r="DI12" s="96"/>
      <c r="DJ12" s="96" t="s">
        <v>389</v>
      </c>
      <c r="DK12" s="96"/>
      <c r="DL12" s="96"/>
      <c r="DM12" s="96" t="s">
        <v>393</v>
      </c>
      <c r="DN12" s="96"/>
      <c r="DO12" s="96"/>
      <c r="DP12" s="96" t="s">
        <v>397</v>
      </c>
      <c r="DQ12" s="96"/>
      <c r="DR12" s="96"/>
      <c r="DS12" s="96" t="s">
        <v>400</v>
      </c>
      <c r="DT12" s="96"/>
      <c r="DU12" s="96"/>
      <c r="DV12" s="96" t="s">
        <v>403</v>
      </c>
      <c r="DW12" s="96"/>
      <c r="DX12" s="96"/>
      <c r="DY12" s="96" t="s">
        <v>407</v>
      </c>
      <c r="DZ12" s="96"/>
      <c r="EA12" s="96"/>
      <c r="EB12" s="96" t="s">
        <v>409</v>
      </c>
      <c r="EC12" s="96"/>
      <c r="ED12" s="96"/>
      <c r="EE12" s="96" t="s">
        <v>625</v>
      </c>
      <c r="EF12" s="96"/>
      <c r="EG12" s="96"/>
      <c r="EH12" s="96" t="s">
        <v>411</v>
      </c>
      <c r="EI12" s="96"/>
      <c r="EJ12" s="96"/>
      <c r="EK12" s="96" t="s">
        <v>413</v>
      </c>
      <c r="EL12" s="96"/>
      <c r="EM12" s="96"/>
      <c r="EN12" s="96" t="s">
        <v>634</v>
      </c>
      <c r="EO12" s="96"/>
      <c r="EP12" s="96"/>
      <c r="EQ12" s="96" t="s">
        <v>636</v>
      </c>
      <c r="ER12" s="96"/>
      <c r="ES12" s="96"/>
      <c r="ET12" s="96" t="s">
        <v>415</v>
      </c>
      <c r="EU12" s="96"/>
      <c r="EV12" s="96"/>
      <c r="EW12" s="96" t="s">
        <v>416</v>
      </c>
      <c r="EX12" s="96"/>
      <c r="EY12" s="96"/>
      <c r="EZ12" s="96" t="s">
        <v>640</v>
      </c>
      <c r="FA12" s="96"/>
      <c r="FB12" s="96"/>
      <c r="FC12" s="96" t="s">
        <v>644</v>
      </c>
      <c r="FD12" s="96"/>
      <c r="FE12" s="96"/>
      <c r="FF12" s="96" t="s">
        <v>646</v>
      </c>
      <c r="FG12" s="96"/>
      <c r="FH12" s="96"/>
      <c r="FI12" s="96" t="s">
        <v>650</v>
      </c>
      <c r="FJ12" s="96"/>
      <c r="FK12" s="96"/>
    </row>
    <row r="13" spans="1:254" ht="180.75" x14ac:dyDescent="0.25">
      <c r="A13" s="78"/>
      <c r="B13" s="78"/>
      <c r="C13" s="42" t="s">
        <v>564</v>
      </c>
      <c r="D13" s="42" t="s">
        <v>563</v>
      </c>
      <c r="E13" s="42" t="s">
        <v>565</v>
      </c>
      <c r="F13" s="42" t="s">
        <v>567</v>
      </c>
      <c r="G13" s="42" t="s">
        <v>568</v>
      </c>
      <c r="H13" s="42" t="s">
        <v>569</v>
      </c>
      <c r="I13" s="42" t="s">
        <v>571</v>
      </c>
      <c r="J13" s="42" t="s">
        <v>572</v>
      </c>
      <c r="K13" s="42" t="s">
        <v>573</v>
      </c>
      <c r="L13" s="42" t="s">
        <v>575</v>
      </c>
      <c r="M13" s="42" t="s">
        <v>323</v>
      </c>
      <c r="N13" s="42" t="s">
        <v>189</v>
      </c>
      <c r="O13" s="42" t="s">
        <v>577</v>
      </c>
      <c r="P13" s="42" t="s">
        <v>578</v>
      </c>
      <c r="Q13" s="42" t="s">
        <v>322</v>
      </c>
      <c r="R13" s="42" t="s">
        <v>82</v>
      </c>
      <c r="S13" s="42" t="s">
        <v>83</v>
      </c>
      <c r="T13" s="42" t="s">
        <v>199</v>
      </c>
      <c r="U13" s="42" t="s">
        <v>327</v>
      </c>
      <c r="V13" s="42" t="s">
        <v>328</v>
      </c>
      <c r="W13" s="42" t="s">
        <v>68</v>
      </c>
      <c r="X13" s="42" t="s">
        <v>330</v>
      </c>
      <c r="Y13" s="42" t="s">
        <v>331</v>
      </c>
      <c r="Z13" s="42" t="s">
        <v>332</v>
      </c>
      <c r="AA13" s="42" t="s">
        <v>584</v>
      </c>
      <c r="AB13" s="42" t="s">
        <v>585</v>
      </c>
      <c r="AC13" s="42" t="s">
        <v>586</v>
      </c>
      <c r="AD13" s="42" t="s">
        <v>82</v>
      </c>
      <c r="AE13" s="42" t="s">
        <v>336</v>
      </c>
      <c r="AF13" s="42" t="s">
        <v>84</v>
      </c>
      <c r="AG13" s="42" t="s">
        <v>589</v>
      </c>
      <c r="AH13" s="42" t="s">
        <v>590</v>
      </c>
      <c r="AI13" s="42" t="s">
        <v>591</v>
      </c>
      <c r="AJ13" s="42" t="s">
        <v>593</v>
      </c>
      <c r="AK13" s="42" t="s">
        <v>594</v>
      </c>
      <c r="AL13" s="42" t="s">
        <v>595</v>
      </c>
      <c r="AM13" s="42" t="s">
        <v>597</v>
      </c>
      <c r="AN13" s="42" t="s">
        <v>598</v>
      </c>
      <c r="AO13" s="42" t="s">
        <v>599</v>
      </c>
      <c r="AP13" s="42" t="s">
        <v>208</v>
      </c>
      <c r="AQ13" s="42" t="s">
        <v>209</v>
      </c>
      <c r="AR13" s="42" t="s">
        <v>199</v>
      </c>
      <c r="AS13" s="42" t="s">
        <v>602</v>
      </c>
      <c r="AT13" s="42" t="s">
        <v>337</v>
      </c>
      <c r="AU13" s="42" t="s">
        <v>603</v>
      </c>
      <c r="AV13" s="42" t="s">
        <v>82</v>
      </c>
      <c r="AW13" s="42" t="s">
        <v>83</v>
      </c>
      <c r="AX13" s="42" t="s">
        <v>199</v>
      </c>
      <c r="AY13" s="42" t="s">
        <v>71</v>
      </c>
      <c r="AZ13" s="42" t="s">
        <v>267</v>
      </c>
      <c r="BA13" s="42" t="s">
        <v>73</v>
      </c>
      <c r="BB13" s="42" t="s">
        <v>338</v>
      </c>
      <c r="BC13" s="42" t="s">
        <v>339</v>
      </c>
      <c r="BD13" s="42" t="s">
        <v>340</v>
      </c>
      <c r="BE13" s="42" t="s">
        <v>333</v>
      </c>
      <c r="BF13" s="42" t="s">
        <v>334</v>
      </c>
      <c r="BG13" s="42" t="s">
        <v>335</v>
      </c>
      <c r="BH13" s="42" t="s">
        <v>366</v>
      </c>
      <c r="BI13" s="42" t="s">
        <v>209</v>
      </c>
      <c r="BJ13" s="42" t="s">
        <v>341</v>
      </c>
      <c r="BK13" s="42" t="s">
        <v>343</v>
      </c>
      <c r="BL13" s="42" t="s">
        <v>247</v>
      </c>
      <c r="BM13" s="42" t="s">
        <v>246</v>
      </c>
      <c r="BN13" s="42" t="s">
        <v>610</v>
      </c>
      <c r="BO13" s="42" t="s">
        <v>611</v>
      </c>
      <c r="BP13" s="42" t="s">
        <v>612</v>
      </c>
      <c r="BQ13" s="42" t="s">
        <v>345</v>
      </c>
      <c r="BR13" s="42" t="s">
        <v>346</v>
      </c>
      <c r="BS13" s="42" t="s">
        <v>214</v>
      </c>
      <c r="BT13" s="42" t="s">
        <v>347</v>
      </c>
      <c r="BU13" s="42" t="s">
        <v>348</v>
      </c>
      <c r="BV13" s="42" t="s">
        <v>349</v>
      </c>
      <c r="BW13" s="42" t="s">
        <v>350</v>
      </c>
      <c r="BX13" s="42" t="s">
        <v>351</v>
      </c>
      <c r="BY13" s="42" t="s">
        <v>352</v>
      </c>
      <c r="BZ13" s="42" t="s">
        <v>94</v>
      </c>
      <c r="CA13" s="42" t="s">
        <v>95</v>
      </c>
      <c r="CB13" s="42" t="s">
        <v>353</v>
      </c>
      <c r="CC13" s="42" t="s">
        <v>355</v>
      </c>
      <c r="CD13" s="42" t="s">
        <v>263</v>
      </c>
      <c r="CE13" s="42" t="s">
        <v>356</v>
      </c>
      <c r="CF13" s="43" t="s">
        <v>358</v>
      </c>
      <c r="CG13" s="43" t="s">
        <v>359</v>
      </c>
      <c r="CH13" s="43" t="s">
        <v>360</v>
      </c>
      <c r="CI13" s="42" t="s">
        <v>362</v>
      </c>
      <c r="CJ13" s="42" t="s">
        <v>363</v>
      </c>
      <c r="CK13" s="42" t="s">
        <v>364</v>
      </c>
      <c r="CL13" s="42" t="s">
        <v>365</v>
      </c>
      <c r="CM13" s="42" t="s">
        <v>617</v>
      </c>
      <c r="CN13" s="42" t="s">
        <v>618</v>
      </c>
      <c r="CO13" s="42" t="s">
        <v>368</v>
      </c>
      <c r="CP13" s="42" t="s">
        <v>204</v>
      </c>
      <c r="CQ13" s="42" t="s">
        <v>96</v>
      </c>
      <c r="CR13" s="43" t="s">
        <v>371</v>
      </c>
      <c r="CS13" s="43" t="s">
        <v>119</v>
      </c>
      <c r="CT13" s="43" t="s">
        <v>372</v>
      </c>
      <c r="CU13" s="42" t="s">
        <v>374</v>
      </c>
      <c r="CV13" s="42" t="s">
        <v>619</v>
      </c>
      <c r="CW13" s="42" t="s">
        <v>620</v>
      </c>
      <c r="CX13" s="42" t="s">
        <v>376</v>
      </c>
      <c r="CY13" s="42" t="s">
        <v>377</v>
      </c>
      <c r="CZ13" s="42" t="s">
        <v>378</v>
      </c>
      <c r="DA13" s="42" t="s">
        <v>380</v>
      </c>
      <c r="DB13" s="42" t="s">
        <v>381</v>
      </c>
      <c r="DC13" s="42" t="s">
        <v>382</v>
      </c>
      <c r="DD13" s="43" t="s">
        <v>362</v>
      </c>
      <c r="DE13" s="43" t="s">
        <v>384</v>
      </c>
      <c r="DF13" s="43" t="s">
        <v>369</v>
      </c>
      <c r="DG13" s="43" t="s">
        <v>386</v>
      </c>
      <c r="DH13" s="43" t="s">
        <v>387</v>
      </c>
      <c r="DI13" s="43" t="s">
        <v>388</v>
      </c>
      <c r="DJ13" s="43" t="s">
        <v>390</v>
      </c>
      <c r="DK13" s="43" t="s">
        <v>391</v>
      </c>
      <c r="DL13" s="43" t="s">
        <v>392</v>
      </c>
      <c r="DM13" s="43" t="s">
        <v>394</v>
      </c>
      <c r="DN13" s="43" t="s">
        <v>395</v>
      </c>
      <c r="DO13" s="43" t="s">
        <v>396</v>
      </c>
      <c r="DP13" s="43" t="s">
        <v>662</v>
      </c>
      <c r="DQ13" s="43" t="s">
        <v>398</v>
      </c>
      <c r="DR13" s="43" t="s">
        <v>399</v>
      </c>
      <c r="DS13" s="43" t="s">
        <v>401</v>
      </c>
      <c r="DT13" s="43" t="s">
        <v>402</v>
      </c>
      <c r="DU13" s="43" t="s">
        <v>230</v>
      </c>
      <c r="DV13" s="43" t="s">
        <v>404</v>
      </c>
      <c r="DW13" s="43" t="s">
        <v>405</v>
      </c>
      <c r="DX13" s="43" t="s">
        <v>406</v>
      </c>
      <c r="DY13" s="43" t="s">
        <v>325</v>
      </c>
      <c r="DZ13" s="43" t="s">
        <v>408</v>
      </c>
      <c r="EA13" s="43" t="s">
        <v>622</v>
      </c>
      <c r="EB13" s="43" t="s">
        <v>410</v>
      </c>
      <c r="EC13" s="43" t="s">
        <v>623</v>
      </c>
      <c r="ED13" s="43" t="s">
        <v>624</v>
      </c>
      <c r="EE13" s="43" t="s">
        <v>626</v>
      </c>
      <c r="EF13" s="43" t="s">
        <v>627</v>
      </c>
      <c r="EG13" s="43" t="s">
        <v>628</v>
      </c>
      <c r="EH13" s="43" t="s">
        <v>71</v>
      </c>
      <c r="EI13" s="43" t="s">
        <v>629</v>
      </c>
      <c r="EJ13" s="43" t="s">
        <v>73</v>
      </c>
      <c r="EK13" s="43" t="s">
        <v>630</v>
      </c>
      <c r="EL13" s="43" t="s">
        <v>631</v>
      </c>
      <c r="EM13" s="43" t="s">
        <v>632</v>
      </c>
      <c r="EN13" s="43" t="s">
        <v>633</v>
      </c>
      <c r="EO13" s="43" t="s">
        <v>635</v>
      </c>
      <c r="EP13" s="43" t="s">
        <v>414</v>
      </c>
      <c r="EQ13" s="43" t="s">
        <v>145</v>
      </c>
      <c r="ER13" s="43" t="s">
        <v>202</v>
      </c>
      <c r="ES13" s="43" t="s">
        <v>203</v>
      </c>
      <c r="ET13" s="43" t="s">
        <v>639</v>
      </c>
      <c r="EU13" s="43" t="s">
        <v>637</v>
      </c>
      <c r="EV13" s="43" t="s">
        <v>638</v>
      </c>
      <c r="EW13" s="43" t="s">
        <v>418</v>
      </c>
      <c r="EX13" s="43" t="s">
        <v>417</v>
      </c>
      <c r="EY13" s="43" t="s">
        <v>201</v>
      </c>
      <c r="EZ13" s="43" t="s">
        <v>641</v>
      </c>
      <c r="FA13" s="43" t="s">
        <v>642</v>
      </c>
      <c r="FB13" s="43" t="s">
        <v>643</v>
      </c>
      <c r="FC13" s="43" t="s">
        <v>324</v>
      </c>
      <c r="FD13" s="43" t="s">
        <v>645</v>
      </c>
      <c r="FE13" s="43" t="s">
        <v>264</v>
      </c>
      <c r="FF13" s="43" t="s">
        <v>647</v>
      </c>
      <c r="FG13" s="43" t="s">
        <v>648</v>
      </c>
      <c r="FH13" s="43" t="s">
        <v>649</v>
      </c>
      <c r="FI13" s="43" t="s">
        <v>651</v>
      </c>
      <c r="FJ13" s="43" t="s">
        <v>652</v>
      </c>
      <c r="FK13" s="43" t="s">
        <v>653</v>
      </c>
    </row>
    <row r="14" spans="1:254" ht="15.75" customHeight="1" x14ac:dyDescent="0.25">
      <c r="A14" s="16">
        <v>1</v>
      </c>
      <c r="B14" s="52" t="s">
        <v>663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75" x14ac:dyDescent="0.25">
      <c r="A15" s="2">
        <v>2</v>
      </c>
      <c r="B15" s="52" t="s">
        <v>664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>
        <v>1</v>
      </c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 x14ac:dyDescent="0.25">
      <c r="A16" s="2">
        <v>3</v>
      </c>
      <c r="B16" s="52" t="s">
        <v>665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4"/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/>
      <c r="BV16" s="4">
        <v>1</v>
      </c>
      <c r="BW16" s="4">
        <v>1</v>
      </c>
      <c r="BX16" s="4"/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/>
      <c r="DO16" s="4">
        <v>1</v>
      </c>
      <c r="DP16" s="4"/>
      <c r="DQ16" s="4">
        <v>1</v>
      </c>
      <c r="DR16" s="4"/>
      <c r="DS16" s="4"/>
      <c r="DT16" s="4">
        <v>1</v>
      </c>
      <c r="DU16" s="4"/>
      <c r="DV16" s="4"/>
      <c r="DW16" s="4"/>
      <c r="DX16" s="4">
        <v>1</v>
      </c>
      <c r="DY16" s="4">
        <v>1</v>
      </c>
      <c r="DZ16" s="4"/>
      <c r="EA16" s="4"/>
      <c r="EB16" s="4">
        <v>1</v>
      </c>
      <c r="EC16" s="4"/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>
        <v>1</v>
      </c>
      <c r="FH16" s="4"/>
      <c r="FI16" s="4"/>
      <c r="FJ16" s="4"/>
      <c r="FK16" s="4">
        <v>1</v>
      </c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 x14ac:dyDescent="0.25">
      <c r="A17" s="16">
        <v>4</v>
      </c>
      <c r="B17" s="52" t="s">
        <v>686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>
        <v>1</v>
      </c>
      <c r="AK17" s="4"/>
      <c r="AL17" s="4"/>
      <c r="AM17" s="4"/>
      <c r="AN17" s="4">
        <v>1</v>
      </c>
      <c r="AO17" s="4"/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>
        <v>1</v>
      </c>
      <c r="DK17" s="4"/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 x14ac:dyDescent="0.25">
      <c r="A18" s="2">
        <v>5</v>
      </c>
      <c r="B18" s="52" t="s">
        <v>685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/>
      <c r="BA18" s="4">
        <v>1</v>
      </c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>
        <v>1</v>
      </c>
      <c r="DK18" s="4"/>
      <c r="DL18" s="4"/>
      <c r="DM18" s="4"/>
      <c r="DN18" s="4"/>
      <c r="DO18" s="4">
        <v>1</v>
      </c>
      <c r="DP18" s="4"/>
      <c r="DQ18" s="4">
        <v>1</v>
      </c>
      <c r="DR18" s="4"/>
      <c r="DS18" s="4"/>
      <c r="DT18" s="4"/>
      <c r="DU18" s="4">
        <v>1</v>
      </c>
      <c r="DV18" s="4"/>
      <c r="DW18" s="4">
        <v>1</v>
      </c>
      <c r="DX18" s="4"/>
      <c r="DY18" s="4"/>
      <c r="DZ18" s="4">
        <v>1</v>
      </c>
      <c r="EA18" s="4"/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75" x14ac:dyDescent="0.25">
      <c r="A19" s="2">
        <v>6</v>
      </c>
      <c r="B19" s="52" t="s">
        <v>666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 x14ac:dyDescent="0.25">
      <c r="A20" s="16">
        <v>7</v>
      </c>
      <c r="B20" s="52" t="s">
        <v>679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/>
      <c r="T20" s="4">
        <v>1</v>
      </c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>
        <v>1</v>
      </c>
      <c r="AO20" s="4"/>
      <c r="AP20" s="4"/>
      <c r="AQ20" s="4">
        <v>1</v>
      </c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>
        <v>1</v>
      </c>
      <c r="BA20" s="4"/>
      <c r="BB20" s="4">
        <v>1</v>
      </c>
      <c r="BC20" s="4"/>
      <c r="BD20" s="4"/>
      <c r="BE20" s="4"/>
      <c r="BF20" s="4"/>
      <c r="BG20" s="4">
        <v>1</v>
      </c>
      <c r="BH20" s="4"/>
      <c r="BI20" s="4"/>
      <c r="BJ20" s="4">
        <v>1</v>
      </c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75" x14ac:dyDescent="0.25">
      <c r="A21" s="2">
        <v>8</v>
      </c>
      <c r="B21" s="52" t="s">
        <v>667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/>
      <c r="BA21" s="4">
        <v>1</v>
      </c>
      <c r="BB21" s="4">
        <v>1</v>
      </c>
      <c r="BC21" s="4"/>
      <c r="BD21" s="4"/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/>
      <c r="DC21" s="4">
        <v>1</v>
      </c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.75" x14ac:dyDescent="0.25">
      <c r="A22" s="2">
        <v>9</v>
      </c>
      <c r="B22" s="52" t="s">
        <v>668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/>
      <c r="BA22" s="4">
        <v>1</v>
      </c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/>
      <c r="EV22" s="4">
        <v>1</v>
      </c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5.75" x14ac:dyDescent="0.25">
      <c r="A23" s="16">
        <v>10</v>
      </c>
      <c r="B23" s="52" t="s">
        <v>669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/>
      <c r="S23" s="4"/>
      <c r="T23" s="4">
        <v>1</v>
      </c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/>
      <c r="AI23" s="4">
        <v>1</v>
      </c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2">
        <v>11</v>
      </c>
      <c r="B24" s="52" t="s">
        <v>670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/>
      <c r="W24" s="4">
        <v>1</v>
      </c>
      <c r="X24" s="4"/>
      <c r="Y24" s="4">
        <v>1</v>
      </c>
      <c r="Z24" s="4"/>
      <c r="AA24" s="4"/>
      <c r="AB24" s="4"/>
      <c r="AC24" s="4">
        <v>1</v>
      </c>
      <c r="AD24" s="4"/>
      <c r="AE24" s="4">
        <v>1</v>
      </c>
      <c r="AF24" s="4"/>
      <c r="AG24" s="4"/>
      <c r="AH24" s="4"/>
      <c r="AI24" s="4">
        <v>1</v>
      </c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>
        <v>1</v>
      </c>
      <c r="EC24" s="4"/>
      <c r="ED24" s="4"/>
      <c r="EE24" s="4"/>
      <c r="EF24" s="4">
        <v>1</v>
      </c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/>
      <c r="ES24" s="4">
        <v>1</v>
      </c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75" x14ac:dyDescent="0.25">
      <c r="A25" s="2">
        <v>12</v>
      </c>
      <c r="B25" s="52" t="s">
        <v>671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75" x14ac:dyDescent="0.25">
      <c r="A26" s="16">
        <v>13</v>
      </c>
      <c r="B26" s="52" t="s">
        <v>678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75" x14ac:dyDescent="0.25">
      <c r="A27" s="2">
        <v>14</v>
      </c>
      <c r="B27" s="52" t="s">
        <v>672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75" x14ac:dyDescent="0.25">
      <c r="A28" s="2">
        <v>15</v>
      </c>
      <c r="B28" s="52" t="s">
        <v>673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/>
      <c r="AI28" s="4">
        <v>1</v>
      </c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75" x14ac:dyDescent="0.25">
      <c r="A29" s="16">
        <v>16</v>
      </c>
      <c r="B29" s="52" t="s">
        <v>674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/>
      <c r="AI29" s="4">
        <v>1</v>
      </c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75" x14ac:dyDescent="0.25">
      <c r="A30" s="2">
        <v>17</v>
      </c>
      <c r="B30" s="52" t="s">
        <v>680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/>
      <c r="AO30" s="4">
        <v>1</v>
      </c>
      <c r="AP30" s="4"/>
      <c r="AQ30" s="4">
        <v>1</v>
      </c>
      <c r="AR30" s="4"/>
      <c r="AS30" s="4"/>
      <c r="AT30" s="4"/>
      <c r="AU30" s="4">
        <v>1</v>
      </c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/>
      <c r="BS30" s="4">
        <v>1</v>
      </c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 x14ac:dyDescent="0.25">
      <c r="A31" s="2">
        <v>18</v>
      </c>
      <c r="B31" s="52" t="s">
        <v>682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/>
      <c r="AI31" s="4">
        <v>1</v>
      </c>
      <c r="AJ31" s="4"/>
      <c r="AK31" s="4">
        <v>1</v>
      </c>
      <c r="AL31" s="4"/>
      <c r="AM31" s="4"/>
      <c r="AN31" s="4"/>
      <c r="AO31" s="4">
        <v>1</v>
      </c>
      <c r="AP31" s="4"/>
      <c r="AQ31" s="4"/>
      <c r="AR31" s="4">
        <v>1</v>
      </c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4">
        <v>1</v>
      </c>
      <c r="BX31" s="4"/>
      <c r="BY31" s="4"/>
      <c r="BZ31" s="4"/>
      <c r="CA31" s="4">
        <v>1</v>
      </c>
      <c r="CB31" s="4"/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/>
      <c r="CY31" s="4"/>
      <c r="CZ31" s="4">
        <v>1</v>
      </c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>
        <v>1</v>
      </c>
      <c r="DR31" s="4"/>
      <c r="DS31" s="4"/>
      <c r="DT31" s="4">
        <v>1</v>
      </c>
      <c r="DU31" s="4"/>
      <c r="DV31" s="4"/>
      <c r="DW31" s="4"/>
      <c r="DX31" s="4">
        <v>1</v>
      </c>
      <c r="DY31" s="4">
        <v>1</v>
      </c>
      <c r="DZ31" s="4"/>
      <c r="EA31" s="4"/>
      <c r="EB31" s="4">
        <v>1</v>
      </c>
      <c r="EC31" s="4"/>
      <c r="ED31" s="4"/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/>
      <c r="FA31" s="4">
        <v>1</v>
      </c>
      <c r="FB31" s="4"/>
      <c r="FC31" s="4"/>
      <c r="FD31" s="4"/>
      <c r="FE31" s="4">
        <v>1</v>
      </c>
      <c r="FF31" s="4"/>
      <c r="FG31" s="4">
        <v>1</v>
      </c>
      <c r="FH31" s="4"/>
      <c r="FI31" s="4"/>
      <c r="FJ31" s="4"/>
      <c r="FK31" s="4">
        <v>1</v>
      </c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 x14ac:dyDescent="0.25">
      <c r="A32" s="16">
        <v>19</v>
      </c>
      <c r="B32" s="52" t="s">
        <v>681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/>
      <c r="AI32" s="4">
        <v>1</v>
      </c>
      <c r="AJ32" s="4">
        <v>1</v>
      </c>
      <c r="AK32" s="4"/>
      <c r="AL32" s="4"/>
      <c r="AM32" s="4"/>
      <c r="AN32" s="4">
        <v>1</v>
      </c>
      <c r="AO32" s="4"/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>
        <v>1</v>
      </c>
      <c r="BG32" s="4"/>
      <c r="BH32" s="4"/>
      <c r="BI32" s="4"/>
      <c r="BJ32" s="4">
        <v>1</v>
      </c>
      <c r="BK32" s="4"/>
      <c r="BL32" s="4"/>
      <c r="BM32" s="4">
        <v>1</v>
      </c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>
        <v>1</v>
      </c>
      <c r="DK32" s="4"/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>
        <v>1</v>
      </c>
      <c r="EA32" s="4"/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>
        <v>1</v>
      </c>
      <c r="ES32" s="4"/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75" x14ac:dyDescent="0.25">
      <c r="A33" s="2">
        <v>20</v>
      </c>
      <c r="B33" s="52" t="s">
        <v>675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/>
      <c r="P33" s="4">
        <v>1</v>
      </c>
      <c r="Q33" s="4"/>
      <c r="R33" s="4"/>
      <c r="S33" s="4">
        <v>1</v>
      </c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/>
      <c r="AR33" s="4">
        <v>1</v>
      </c>
      <c r="AS33" s="4"/>
      <c r="AT33" s="4"/>
      <c r="AU33" s="4">
        <v>1</v>
      </c>
      <c r="AV33" s="4"/>
      <c r="AW33" s="4">
        <v>1</v>
      </c>
      <c r="AX33" s="4"/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/>
      <c r="DF33" s="4">
        <v>1</v>
      </c>
      <c r="DG33" s="4"/>
      <c r="DH33" s="4">
        <v>1</v>
      </c>
      <c r="DI33" s="4"/>
      <c r="DJ33" s="4">
        <v>1</v>
      </c>
      <c r="DK33" s="4"/>
      <c r="DL33" s="4"/>
      <c r="DM33" s="4"/>
      <c r="DN33" s="4"/>
      <c r="DO33" s="4">
        <v>1</v>
      </c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>
        <v>1</v>
      </c>
      <c r="ES33" s="4"/>
      <c r="ET33" s="4"/>
      <c r="EU33" s="4">
        <v>1</v>
      </c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75" x14ac:dyDescent="0.25">
      <c r="A34" s="2">
        <v>21</v>
      </c>
      <c r="B34" s="52" t="s">
        <v>684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/>
      <c r="AE34" s="4">
        <v>1</v>
      </c>
      <c r="AF34" s="4"/>
      <c r="AG34" s="4">
        <v>1</v>
      </c>
      <c r="AH34" s="4"/>
      <c r="AI34" s="4"/>
      <c r="AJ34" s="4"/>
      <c r="AK34" s="4">
        <v>1</v>
      </c>
      <c r="AL34" s="4"/>
      <c r="AM34" s="4"/>
      <c r="AN34" s="4"/>
      <c r="AO34" s="4">
        <v>1</v>
      </c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/>
      <c r="BA34" s="4">
        <v>1</v>
      </c>
      <c r="BB34" s="4"/>
      <c r="BC34" s="4">
        <v>1</v>
      </c>
      <c r="BD34" s="4"/>
      <c r="BE34" s="4"/>
      <c r="BF34" s="4"/>
      <c r="BG34" s="4">
        <v>1</v>
      </c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/>
      <c r="CK34" s="4">
        <v>1</v>
      </c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75" x14ac:dyDescent="0.25">
      <c r="A35" s="16">
        <v>22</v>
      </c>
      <c r="B35" s="52" t="s">
        <v>683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/>
      <c r="AI35" s="4">
        <v>1</v>
      </c>
      <c r="AJ35" s="4"/>
      <c r="AK35" s="4"/>
      <c r="AL35" s="4">
        <v>1</v>
      </c>
      <c r="AM35" s="4"/>
      <c r="AN35" s="4">
        <v>1</v>
      </c>
      <c r="AO35" s="4"/>
      <c r="AP35" s="4"/>
      <c r="AQ35" s="4">
        <v>1</v>
      </c>
      <c r="AR35" s="4"/>
      <c r="AS35" s="4"/>
      <c r="AT35" s="4"/>
      <c r="AU35" s="4">
        <v>1</v>
      </c>
      <c r="AV35" s="4"/>
      <c r="AW35" s="4"/>
      <c r="AX35" s="4">
        <v>1</v>
      </c>
      <c r="AY35" s="4"/>
      <c r="AZ35" s="4">
        <v>1</v>
      </c>
      <c r="BA35" s="4"/>
      <c r="BB35" s="4">
        <v>1</v>
      </c>
      <c r="BC35" s="4"/>
      <c r="BD35" s="4"/>
      <c r="BE35" s="4"/>
      <c r="BF35" s="4"/>
      <c r="BG35" s="4">
        <v>1</v>
      </c>
      <c r="BH35" s="4"/>
      <c r="BI35" s="4"/>
      <c r="BJ35" s="4">
        <v>1</v>
      </c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/>
      <c r="BY35" s="4">
        <v>1</v>
      </c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75" x14ac:dyDescent="0.25">
      <c r="A36" s="2">
        <v>23</v>
      </c>
      <c r="B36" s="53" t="s">
        <v>676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/>
      <c r="Y36" s="4"/>
      <c r="Z36" s="4">
        <v>1</v>
      </c>
      <c r="AA36" s="4"/>
      <c r="AB36" s="4">
        <v>1</v>
      </c>
      <c r="AC36" s="4"/>
      <c r="AD36" s="4"/>
      <c r="AE36" s="4"/>
      <c r="AF36" s="4">
        <v>1</v>
      </c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/>
      <c r="BA36" s="4">
        <v>1</v>
      </c>
      <c r="BB36" s="4">
        <v>1</v>
      </c>
      <c r="BC36" s="4"/>
      <c r="BD36" s="4"/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>
        <v>1</v>
      </c>
      <c r="CG36" s="4"/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/>
      <c r="DC36" s="4">
        <v>1</v>
      </c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5.75" x14ac:dyDescent="0.25">
      <c r="A37" s="2">
        <v>24</v>
      </c>
      <c r="B37" s="54" t="s">
        <v>677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/>
      <c r="AI37" s="4">
        <v>1</v>
      </c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/>
      <c r="BA37" s="4">
        <v>1</v>
      </c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/>
      <c r="EV37" s="4">
        <v>1</v>
      </c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3" t="s">
        <v>268</v>
      </c>
      <c r="B39" s="74"/>
      <c r="C39" s="3">
        <f>SUM(C14:C38)</f>
        <v>24</v>
      </c>
      <c r="D39" s="3">
        <f t="shared" ref="D39:T39" si="0">SUM(D14:D38)</f>
        <v>0</v>
      </c>
      <c r="E39" s="3">
        <f t="shared" si="0"/>
        <v>0</v>
      </c>
      <c r="F39" s="3">
        <f t="shared" si="0"/>
        <v>24</v>
      </c>
      <c r="G39" s="3">
        <f t="shared" si="0"/>
        <v>0</v>
      </c>
      <c r="H39" s="3">
        <f t="shared" si="0"/>
        <v>0</v>
      </c>
      <c r="I39" s="3">
        <f t="shared" si="0"/>
        <v>24</v>
      </c>
      <c r="J39" s="3">
        <f t="shared" si="0"/>
        <v>0</v>
      </c>
      <c r="K39" s="3">
        <f t="shared" si="0"/>
        <v>0</v>
      </c>
      <c r="L39" s="3">
        <f t="shared" si="0"/>
        <v>24</v>
      </c>
      <c r="M39" s="3">
        <f t="shared" si="0"/>
        <v>0</v>
      </c>
      <c r="N39" s="3">
        <f t="shared" si="0"/>
        <v>0</v>
      </c>
      <c r="O39" s="3">
        <f t="shared" si="0"/>
        <v>16</v>
      </c>
      <c r="P39" s="3">
        <f t="shared" si="0"/>
        <v>8</v>
      </c>
      <c r="Q39" s="3">
        <f t="shared" si="0"/>
        <v>0</v>
      </c>
      <c r="R39" s="3">
        <f t="shared" si="0"/>
        <v>2</v>
      </c>
      <c r="S39" s="3">
        <f t="shared" si="0"/>
        <v>19</v>
      </c>
      <c r="T39" s="3">
        <f t="shared" si="0"/>
        <v>3</v>
      </c>
      <c r="U39" s="3">
        <f t="shared" ref="U39:BD39" si="1">SUM(U14:U38)</f>
        <v>2</v>
      </c>
      <c r="V39" s="3">
        <f t="shared" si="1"/>
        <v>21</v>
      </c>
      <c r="W39" s="3">
        <f t="shared" si="1"/>
        <v>1</v>
      </c>
      <c r="X39" s="3">
        <f t="shared" si="1"/>
        <v>0</v>
      </c>
      <c r="Y39" s="3">
        <f t="shared" si="1"/>
        <v>17</v>
      </c>
      <c r="Z39" s="3">
        <f t="shared" si="1"/>
        <v>7</v>
      </c>
      <c r="AA39" s="3">
        <f t="shared" si="1"/>
        <v>2</v>
      </c>
      <c r="AB39" s="3">
        <f t="shared" si="1"/>
        <v>19</v>
      </c>
      <c r="AC39" s="3">
        <f t="shared" si="1"/>
        <v>3</v>
      </c>
      <c r="AD39" s="3">
        <f t="shared" si="1"/>
        <v>4</v>
      </c>
      <c r="AE39" s="3">
        <f t="shared" si="1"/>
        <v>16</v>
      </c>
      <c r="AF39" s="3">
        <f t="shared" si="1"/>
        <v>4</v>
      </c>
      <c r="AG39" s="3">
        <f t="shared" si="1"/>
        <v>2</v>
      </c>
      <c r="AH39" s="3">
        <f t="shared" si="1"/>
        <v>7</v>
      </c>
      <c r="AI39" s="3">
        <f t="shared" si="1"/>
        <v>15</v>
      </c>
      <c r="AJ39" s="3">
        <f t="shared" si="1"/>
        <v>3</v>
      </c>
      <c r="AK39" s="3">
        <f t="shared" si="1"/>
        <v>19</v>
      </c>
      <c r="AL39" s="3">
        <f t="shared" si="1"/>
        <v>2</v>
      </c>
      <c r="AM39" s="3">
        <f t="shared" si="1"/>
        <v>2</v>
      </c>
      <c r="AN39" s="3">
        <f t="shared" si="1"/>
        <v>16</v>
      </c>
      <c r="AO39" s="3">
        <f t="shared" si="1"/>
        <v>6</v>
      </c>
      <c r="AP39" s="3">
        <f t="shared" si="1"/>
        <v>5</v>
      </c>
      <c r="AQ39" s="3">
        <f t="shared" si="1"/>
        <v>13</v>
      </c>
      <c r="AR39" s="3">
        <f t="shared" si="1"/>
        <v>6</v>
      </c>
      <c r="AS39" s="3">
        <f t="shared" si="1"/>
        <v>2</v>
      </c>
      <c r="AT39" s="3">
        <f t="shared" si="1"/>
        <v>13</v>
      </c>
      <c r="AU39" s="3">
        <f t="shared" si="1"/>
        <v>9</v>
      </c>
      <c r="AV39" s="3">
        <f t="shared" si="1"/>
        <v>1</v>
      </c>
      <c r="AW39" s="3">
        <f t="shared" si="1"/>
        <v>19</v>
      </c>
      <c r="AX39" s="3">
        <f t="shared" si="1"/>
        <v>4</v>
      </c>
      <c r="AY39" s="3">
        <f t="shared" si="1"/>
        <v>0</v>
      </c>
      <c r="AZ39" s="3">
        <f t="shared" si="1"/>
        <v>13</v>
      </c>
      <c r="BA39" s="3">
        <f t="shared" si="1"/>
        <v>11</v>
      </c>
      <c r="BB39" s="3">
        <f t="shared" si="1"/>
        <v>4</v>
      </c>
      <c r="BC39" s="3">
        <f t="shared" si="1"/>
        <v>15</v>
      </c>
      <c r="BD39" s="3">
        <f t="shared" si="1"/>
        <v>5</v>
      </c>
      <c r="BE39" s="3">
        <f t="shared" ref="BE39:CI39" si="2">SUM(BE14:BE38)</f>
        <v>1</v>
      </c>
      <c r="BF39" s="3">
        <f t="shared" si="2"/>
        <v>17</v>
      </c>
      <c r="BG39" s="3">
        <f t="shared" si="2"/>
        <v>6</v>
      </c>
      <c r="BH39" s="3">
        <f t="shared" si="2"/>
        <v>2</v>
      </c>
      <c r="BI39" s="3">
        <f t="shared" si="2"/>
        <v>14</v>
      </c>
      <c r="BJ39" s="3">
        <f t="shared" si="2"/>
        <v>8</v>
      </c>
      <c r="BK39" s="3">
        <f t="shared" si="2"/>
        <v>3</v>
      </c>
      <c r="BL39" s="3">
        <f t="shared" si="2"/>
        <v>19</v>
      </c>
      <c r="BM39" s="3">
        <f t="shared" si="2"/>
        <v>2</v>
      </c>
      <c r="BN39" s="3">
        <f t="shared" si="2"/>
        <v>3</v>
      </c>
      <c r="BO39" s="3">
        <f t="shared" si="2"/>
        <v>17</v>
      </c>
      <c r="BP39" s="3">
        <f t="shared" si="2"/>
        <v>4</v>
      </c>
      <c r="BQ39" s="3">
        <f t="shared" si="2"/>
        <v>3</v>
      </c>
      <c r="BR39" s="3">
        <f t="shared" si="2"/>
        <v>19</v>
      </c>
      <c r="BS39" s="3">
        <f t="shared" si="2"/>
        <v>2</v>
      </c>
      <c r="BT39" s="3">
        <f t="shared" si="2"/>
        <v>4</v>
      </c>
      <c r="BU39" s="3">
        <f t="shared" si="2"/>
        <v>18</v>
      </c>
      <c r="BV39" s="3">
        <f t="shared" si="2"/>
        <v>2</v>
      </c>
      <c r="BW39" s="3">
        <f t="shared" si="2"/>
        <v>3</v>
      </c>
      <c r="BX39" s="3">
        <f t="shared" si="2"/>
        <v>19</v>
      </c>
      <c r="BY39" s="3">
        <f t="shared" si="2"/>
        <v>2</v>
      </c>
      <c r="BZ39" s="3">
        <f t="shared" si="2"/>
        <v>3</v>
      </c>
      <c r="CA39" s="3">
        <f t="shared" si="2"/>
        <v>17</v>
      </c>
      <c r="CB39" s="3">
        <f t="shared" si="2"/>
        <v>4</v>
      </c>
      <c r="CC39" s="3">
        <f t="shared" si="2"/>
        <v>4</v>
      </c>
      <c r="CD39" s="3">
        <f t="shared" si="2"/>
        <v>18</v>
      </c>
      <c r="CE39" s="3">
        <f t="shared" si="2"/>
        <v>2</v>
      </c>
      <c r="CF39" s="3">
        <f t="shared" si="2"/>
        <v>4</v>
      </c>
      <c r="CG39" s="3">
        <f t="shared" si="2"/>
        <v>16</v>
      </c>
      <c r="CH39" s="3">
        <f t="shared" si="2"/>
        <v>4</v>
      </c>
      <c r="CI39" s="3">
        <f t="shared" si="2"/>
        <v>4</v>
      </c>
      <c r="CJ39" s="3">
        <f t="shared" ref="CJ39:DR39" si="3">SUM(CJ14:CJ38)</f>
        <v>16</v>
      </c>
      <c r="CK39" s="3">
        <f t="shared" si="3"/>
        <v>4</v>
      </c>
      <c r="CL39" s="3">
        <f t="shared" si="3"/>
        <v>2</v>
      </c>
      <c r="CM39" s="3">
        <f t="shared" si="3"/>
        <v>19</v>
      </c>
      <c r="CN39" s="3">
        <f t="shared" si="3"/>
        <v>3</v>
      </c>
      <c r="CO39" s="3">
        <f t="shared" si="3"/>
        <v>5</v>
      </c>
      <c r="CP39" s="3">
        <f t="shared" si="3"/>
        <v>17</v>
      </c>
      <c r="CQ39" s="3">
        <f t="shared" si="3"/>
        <v>2</v>
      </c>
      <c r="CR39" s="3">
        <f t="shared" si="3"/>
        <v>4</v>
      </c>
      <c r="CS39" s="3">
        <f t="shared" si="3"/>
        <v>18</v>
      </c>
      <c r="CT39" s="3">
        <f t="shared" si="3"/>
        <v>2</v>
      </c>
      <c r="CU39" s="3">
        <f t="shared" si="3"/>
        <v>4</v>
      </c>
      <c r="CV39" s="3">
        <f t="shared" si="3"/>
        <v>18</v>
      </c>
      <c r="CW39" s="3">
        <f t="shared" si="3"/>
        <v>2</v>
      </c>
      <c r="CX39" s="3">
        <f t="shared" si="3"/>
        <v>6</v>
      </c>
      <c r="CY39" s="3">
        <f t="shared" si="3"/>
        <v>14</v>
      </c>
      <c r="CZ39" s="3">
        <f t="shared" si="3"/>
        <v>4</v>
      </c>
      <c r="DA39" s="3">
        <f t="shared" si="3"/>
        <v>1</v>
      </c>
      <c r="DB39" s="3">
        <f t="shared" si="3"/>
        <v>19</v>
      </c>
      <c r="DC39" s="3">
        <f t="shared" si="3"/>
        <v>4</v>
      </c>
      <c r="DD39" s="3">
        <f t="shared" si="3"/>
        <v>4</v>
      </c>
      <c r="DE39" s="3">
        <f t="shared" si="3"/>
        <v>14</v>
      </c>
      <c r="DF39" s="3">
        <f t="shared" si="3"/>
        <v>6</v>
      </c>
      <c r="DG39" s="3">
        <f t="shared" si="3"/>
        <v>6</v>
      </c>
      <c r="DH39" s="3">
        <f t="shared" si="3"/>
        <v>16</v>
      </c>
      <c r="DI39" s="3">
        <f t="shared" si="3"/>
        <v>2</v>
      </c>
      <c r="DJ39" s="3">
        <f t="shared" si="3"/>
        <v>12</v>
      </c>
      <c r="DK39" s="3">
        <f t="shared" si="3"/>
        <v>10</v>
      </c>
      <c r="DL39" s="3">
        <f t="shared" si="3"/>
        <v>2</v>
      </c>
      <c r="DM39" s="3">
        <f t="shared" si="3"/>
        <v>5</v>
      </c>
      <c r="DN39" s="3">
        <f t="shared" si="3"/>
        <v>13</v>
      </c>
      <c r="DO39" s="3">
        <f t="shared" si="3"/>
        <v>6</v>
      </c>
      <c r="DP39" s="3">
        <f t="shared" si="3"/>
        <v>6</v>
      </c>
      <c r="DQ39" s="3">
        <f t="shared" si="3"/>
        <v>16</v>
      </c>
      <c r="DR39" s="3">
        <f t="shared" si="3"/>
        <v>2</v>
      </c>
      <c r="DS39" s="3">
        <f t="shared" ref="DS39:EY39" si="4">SUM(DS14:DS38)</f>
        <v>7</v>
      </c>
      <c r="DT39" s="3">
        <f t="shared" si="4"/>
        <v>13</v>
      </c>
      <c r="DU39" s="3">
        <f t="shared" si="4"/>
        <v>4</v>
      </c>
      <c r="DV39" s="3">
        <f t="shared" si="4"/>
        <v>8</v>
      </c>
      <c r="DW39" s="3">
        <f t="shared" si="4"/>
        <v>12</v>
      </c>
      <c r="DX39" s="3">
        <f t="shared" si="4"/>
        <v>4</v>
      </c>
      <c r="DY39" s="3">
        <f t="shared" si="4"/>
        <v>13</v>
      </c>
      <c r="DZ39" s="3">
        <f t="shared" si="4"/>
        <v>10</v>
      </c>
      <c r="EA39" s="3">
        <f t="shared" si="4"/>
        <v>1</v>
      </c>
      <c r="EB39" s="3">
        <f t="shared" si="4"/>
        <v>8</v>
      </c>
      <c r="EC39" s="3">
        <f t="shared" si="4"/>
        <v>12</v>
      </c>
      <c r="ED39" s="3">
        <f t="shared" si="4"/>
        <v>4</v>
      </c>
      <c r="EE39" s="3">
        <f t="shared" si="4"/>
        <v>9</v>
      </c>
      <c r="EF39" s="3">
        <f t="shared" si="4"/>
        <v>9</v>
      </c>
      <c r="EG39" s="3">
        <f t="shared" si="4"/>
        <v>6</v>
      </c>
      <c r="EH39" s="3">
        <f t="shared" si="4"/>
        <v>3</v>
      </c>
      <c r="EI39" s="3">
        <f t="shared" si="4"/>
        <v>15</v>
      </c>
      <c r="EJ39" s="3">
        <f t="shared" si="4"/>
        <v>6</v>
      </c>
      <c r="EK39" s="3">
        <f t="shared" si="4"/>
        <v>3</v>
      </c>
      <c r="EL39" s="3">
        <f t="shared" si="4"/>
        <v>15</v>
      </c>
      <c r="EM39" s="3">
        <f t="shared" si="4"/>
        <v>6</v>
      </c>
      <c r="EN39" s="3">
        <f t="shared" si="4"/>
        <v>4</v>
      </c>
      <c r="EO39" s="3">
        <f t="shared" si="4"/>
        <v>16</v>
      </c>
      <c r="EP39" s="3">
        <f t="shared" si="4"/>
        <v>4</v>
      </c>
      <c r="EQ39" s="3">
        <f t="shared" si="4"/>
        <v>4</v>
      </c>
      <c r="ER39" s="3">
        <f t="shared" si="4"/>
        <v>17</v>
      </c>
      <c r="ES39" s="3">
        <f t="shared" si="4"/>
        <v>3</v>
      </c>
      <c r="ET39" s="3">
        <f t="shared" si="4"/>
        <v>2</v>
      </c>
      <c r="EU39" s="3">
        <f t="shared" si="4"/>
        <v>16</v>
      </c>
      <c r="EV39" s="3">
        <f t="shared" si="4"/>
        <v>6</v>
      </c>
      <c r="EW39" s="3">
        <f t="shared" si="4"/>
        <v>5</v>
      </c>
      <c r="EX39" s="3">
        <f t="shared" si="4"/>
        <v>15</v>
      </c>
      <c r="EY39" s="3">
        <f t="shared" si="4"/>
        <v>4</v>
      </c>
      <c r="EZ39" s="3">
        <f t="shared" ref="EZ39:FK39" si="5">SUM(EZ14:EZ38)</f>
        <v>9</v>
      </c>
      <c r="FA39" s="3">
        <f t="shared" si="5"/>
        <v>11</v>
      </c>
      <c r="FB39" s="3">
        <f t="shared" si="5"/>
        <v>4</v>
      </c>
      <c r="FC39" s="3">
        <f t="shared" si="5"/>
        <v>2</v>
      </c>
      <c r="FD39" s="3">
        <f t="shared" si="5"/>
        <v>15</v>
      </c>
      <c r="FE39" s="3">
        <f t="shared" si="5"/>
        <v>7</v>
      </c>
      <c r="FF39" s="3">
        <f t="shared" si="5"/>
        <v>4</v>
      </c>
      <c r="FG39" s="3">
        <f t="shared" si="5"/>
        <v>16</v>
      </c>
      <c r="FH39" s="3">
        <f t="shared" si="5"/>
        <v>4</v>
      </c>
      <c r="FI39" s="3">
        <f t="shared" si="5"/>
        <v>4</v>
      </c>
      <c r="FJ39" s="3">
        <f t="shared" si="5"/>
        <v>14</v>
      </c>
      <c r="FK39" s="3">
        <f t="shared" si="5"/>
        <v>6</v>
      </c>
    </row>
    <row r="40" spans="1:254" ht="39" customHeight="1" x14ac:dyDescent="0.25">
      <c r="A40" s="75" t="s">
        <v>441</v>
      </c>
      <c r="B40" s="76"/>
      <c r="C40" s="10">
        <f>C39/24%</f>
        <v>100</v>
      </c>
      <c r="D40" s="10">
        <f t="shared" ref="D40:BO40" si="6">D39/24%</f>
        <v>0</v>
      </c>
      <c r="E40" s="10">
        <f t="shared" si="6"/>
        <v>0</v>
      </c>
      <c r="F40" s="10">
        <f t="shared" si="6"/>
        <v>100</v>
      </c>
      <c r="G40" s="10">
        <f t="shared" si="6"/>
        <v>0</v>
      </c>
      <c r="H40" s="10">
        <f t="shared" si="6"/>
        <v>0</v>
      </c>
      <c r="I40" s="10">
        <f t="shared" si="6"/>
        <v>100</v>
      </c>
      <c r="J40" s="10">
        <f t="shared" si="6"/>
        <v>0</v>
      </c>
      <c r="K40" s="10">
        <f t="shared" si="6"/>
        <v>0</v>
      </c>
      <c r="L40" s="10">
        <f t="shared" si="6"/>
        <v>100</v>
      </c>
      <c r="M40" s="10">
        <f t="shared" si="6"/>
        <v>0</v>
      </c>
      <c r="N40" s="10">
        <f t="shared" si="6"/>
        <v>0</v>
      </c>
      <c r="O40" s="10">
        <f t="shared" si="6"/>
        <v>66.666666666666671</v>
      </c>
      <c r="P40" s="10">
        <f t="shared" si="6"/>
        <v>33.333333333333336</v>
      </c>
      <c r="Q40" s="10">
        <f t="shared" si="6"/>
        <v>0</v>
      </c>
      <c r="R40" s="10">
        <f t="shared" si="6"/>
        <v>8.3333333333333339</v>
      </c>
      <c r="S40" s="10">
        <f t="shared" si="6"/>
        <v>79.166666666666671</v>
      </c>
      <c r="T40" s="10">
        <f t="shared" si="6"/>
        <v>12.5</v>
      </c>
      <c r="U40" s="10">
        <f t="shared" si="6"/>
        <v>8.3333333333333339</v>
      </c>
      <c r="V40" s="10">
        <f t="shared" si="6"/>
        <v>87.5</v>
      </c>
      <c r="W40" s="10">
        <f t="shared" si="6"/>
        <v>4.166666666666667</v>
      </c>
      <c r="X40" s="10">
        <f t="shared" si="6"/>
        <v>0</v>
      </c>
      <c r="Y40" s="10">
        <f t="shared" si="6"/>
        <v>70.833333333333343</v>
      </c>
      <c r="Z40" s="10">
        <f t="shared" si="6"/>
        <v>29.166666666666668</v>
      </c>
      <c r="AA40" s="10">
        <f t="shared" si="6"/>
        <v>8.3333333333333339</v>
      </c>
      <c r="AB40" s="10">
        <f t="shared" si="6"/>
        <v>79.166666666666671</v>
      </c>
      <c r="AC40" s="10">
        <f t="shared" si="6"/>
        <v>12.5</v>
      </c>
      <c r="AD40" s="10">
        <f t="shared" si="6"/>
        <v>16.666666666666668</v>
      </c>
      <c r="AE40" s="10">
        <f t="shared" si="6"/>
        <v>66.666666666666671</v>
      </c>
      <c r="AF40" s="10">
        <f t="shared" si="6"/>
        <v>16.666666666666668</v>
      </c>
      <c r="AG40" s="10">
        <f t="shared" si="6"/>
        <v>8.3333333333333339</v>
      </c>
      <c r="AH40" s="10">
        <f t="shared" si="6"/>
        <v>29.166666666666668</v>
      </c>
      <c r="AI40" s="10">
        <f t="shared" si="6"/>
        <v>62.5</v>
      </c>
      <c r="AJ40" s="10">
        <f t="shared" si="6"/>
        <v>12.5</v>
      </c>
      <c r="AK40" s="10">
        <f t="shared" si="6"/>
        <v>79.166666666666671</v>
      </c>
      <c r="AL40" s="10">
        <f t="shared" si="6"/>
        <v>8.3333333333333339</v>
      </c>
      <c r="AM40" s="10">
        <f t="shared" si="6"/>
        <v>8.3333333333333339</v>
      </c>
      <c r="AN40" s="10">
        <f t="shared" si="6"/>
        <v>66.666666666666671</v>
      </c>
      <c r="AO40" s="10">
        <f t="shared" si="6"/>
        <v>25</v>
      </c>
      <c r="AP40" s="10">
        <f t="shared" si="6"/>
        <v>20.833333333333336</v>
      </c>
      <c r="AQ40" s="10">
        <f t="shared" si="6"/>
        <v>54.166666666666671</v>
      </c>
      <c r="AR40" s="10">
        <f t="shared" si="6"/>
        <v>25</v>
      </c>
      <c r="AS40" s="10">
        <f t="shared" si="6"/>
        <v>8.3333333333333339</v>
      </c>
      <c r="AT40" s="10">
        <f t="shared" si="6"/>
        <v>54.166666666666671</v>
      </c>
      <c r="AU40" s="10">
        <f t="shared" si="6"/>
        <v>37.5</v>
      </c>
      <c r="AV40" s="10">
        <f t="shared" si="6"/>
        <v>4.166666666666667</v>
      </c>
      <c r="AW40" s="10">
        <f t="shared" si="6"/>
        <v>79.166666666666671</v>
      </c>
      <c r="AX40" s="10">
        <f t="shared" si="6"/>
        <v>16.666666666666668</v>
      </c>
      <c r="AY40" s="10">
        <f t="shared" si="6"/>
        <v>0</v>
      </c>
      <c r="AZ40" s="10">
        <f t="shared" si="6"/>
        <v>54.166666666666671</v>
      </c>
      <c r="BA40" s="10">
        <f t="shared" si="6"/>
        <v>45.833333333333336</v>
      </c>
      <c r="BB40" s="10">
        <f t="shared" si="6"/>
        <v>16.666666666666668</v>
      </c>
      <c r="BC40" s="10">
        <f t="shared" si="6"/>
        <v>62.5</v>
      </c>
      <c r="BD40" s="10">
        <f t="shared" si="6"/>
        <v>20.833333333333336</v>
      </c>
      <c r="BE40" s="10">
        <f t="shared" si="6"/>
        <v>4.166666666666667</v>
      </c>
      <c r="BF40" s="10">
        <f t="shared" si="6"/>
        <v>70.833333333333343</v>
      </c>
      <c r="BG40" s="10">
        <f t="shared" si="6"/>
        <v>25</v>
      </c>
      <c r="BH40" s="10">
        <f t="shared" si="6"/>
        <v>8.3333333333333339</v>
      </c>
      <c r="BI40" s="10">
        <f t="shared" si="6"/>
        <v>58.333333333333336</v>
      </c>
      <c r="BJ40" s="10">
        <f t="shared" si="6"/>
        <v>33.333333333333336</v>
      </c>
      <c r="BK40" s="10">
        <f t="shared" si="6"/>
        <v>12.5</v>
      </c>
      <c r="BL40" s="10">
        <f t="shared" si="6"/>
        <v>79.166666666666671</v>
      </c>
      <c r="BM40" s="10">
        <f t="shared" si="6"/>
        <v>8.3333333333333339</v>
      </c>
      <c r="BN40" s="10">
        <f t="shared" si="6"/>
        <v>12.5</v>
      </c>
      <c r="BO40" s="10">
        <f t="shared" si="6"/>
        <v>70.833333333333343</v>
      </c>
      <c r="BP40" s="10">
        <f t="shared" ref="BP40:EA40" si="7">BP39/24%</f>
        <v>16.666666666666668</v>
      </c>
      <c r="BQ40" s="10">
        <f t="shared" si="7"/>
        <v>12.5</v>
      </c>
      <c r="BR40" s="10">
        <f t="shared" si="7"/>
        <v>79.166666666666671</v>
      </c>
      <c r="BS40" s="10">
        <f t="shared" si="7"/>
        <v>8.3333333333333339</v>
      </c>
      <c r="BT40" s="10">
        <f t="shared" si="7"/>
        <v>16.666666666666668</v>
      </c>
      <c r="BU40" s="10">
        <f t="shared" si="7"/>
        <v>75</v>
      </c>
      <c r="BV40" s="10">
        <f t="shared" si="7"/>
        <v>8.3333333333333339</v>
      </c>
      <c r="BW40" s="10">
        <f t="shared" si="7"/>
        <v>12.5</v>
      </c>
      <c r="BX40" s="10">
        <f t="shared" si="7"/>
        <v>79.166666666666671</v>
      </c>
      <c r="BY40" s="10">
        <f t="shared" si="7"/>
        <v>8.3333333333333339</v>
      </c>
      <c r="BZ40" s="10">
        <f t="shared" si="7"/>
        <v>12.5</v>
      </c>
      <c r="CA40" s="10">
        <f t="shared" si="7"/>
        <v>70.833333333333343</v>
      </c>
      <c r="CB40" s="10">
        <f t="shared" si="7"/>
        <v>16.666666666666668</v>
      </c>
      <c r="CC40" s="10">
        <f t="shared" si="7"/>
        <v>16.666666666666668</v>
      </c>
      <c r="CD40" s="10">
        <f t="shared" si="7"/>
        <v>75</v>
      </c>
      <c r="CE40" s="10">
        <f t="shared" si="7"/>
        <v>8.3333333333333339</v>
      </c>
      <c r="CF40" s="10">
        <f t="shared" si="7"/>
        <v>16.666666666666668</v>
      </c>
      <c r="CG40" s="10">
        <f t="shared" si="7"/>
        <v>66.666666666666671</v>
      </c>
      <c r="CH40" s="10">
        <f t="shared" si="7"/>
        <v>16.666666666666668</v>
      </c>
      <c r="CI40" s="10">
        <f t="shared" si="7"/>
        <v>16.666666666666668</v>
      </c>
      <c r="CJ40" s="10">
        <f t="shared" si="7"/>
        <v>66.666666666666671</v>
      </c>
      <c r="CK40" s="10">
        <f t="shared" si="7"/>
        <v>16.666666666666668</v>
      </c>
      <c r="CL40" s="10">
        <f t="shared" si="7"/>
        <v>8.3333333333333339</v>
      </c>
      <c r="CM40" s="10">
        <f t="shared" si="7"/>
        <v>79.166666666666671</v>
      </c>
      <c r="CN40" s="10">
        <f t="shared" si="7"/>
        <v>12.5</v>
      </c>
      <c r="CO40" s="10">
        <f t="shared" si="7"/>
        <v>20.833333333333336</v>
      </c>
      <c r="CP40" s="10">
        <f t="shared" si="7"/>
        <v>70.833333333333343</v>
      </c>
      <c r="CQ40" s="10">
        <f t="shared" si="7"/>
        <v>8.3333333333333339</v>
      </c>
      <c r="CR40" s="10">
        <f t="shared" si="7"/>
        <v>16.666666666666668</v>
      </c>
      <c r="CS40" s="10">
        <f t="shared" si="7"/>
        <v>75</v>
      </c>
      <c r="CT40" s="10">
        <f t="shared" si="7"/>
        <v>8.3333333333333339</v>
      </c>
      <c r="CU40" s="10">
        <f t="shared" si="7"/>
        <v>16.666666666666668</v>
      </c>
      <c r="CV40" s="10">
        <f t="shared" si="7"/>
        <v>75</v>
      </c>
      <c r="CW40" s="10">
        <f t="shared" si="7"/>
        <v>8.3333333333333339</v>
      </c>
      <c r="CX40" s="10">
        <f t="shared" si="7"/>
        <v>25</v>
      </c>
      <c r="CY40" s="10">
        <f t="shared" si="7"/>
        <v>58.333333333333336</v>
      </c>
      <c r="CZ40" s="10">
        <f t="shared" si="7"/>
        <v>16.666666666666668</v>
      </c>
      <c r="DA40" s="10">
        <f t="shared" si="7"/>
        <v>4.166666666666667</v>
      </c>
      <c r="DB40" s="10">
        <f t="shared" si="7"/>
        <v>79.166666666666671</v>
      </c>
      <c r="DC40" s="10">
        <f t="shared" si="7"/>
        <v>16.666666666666668</v>
      </c>
      <c r="DD40" s="10">
        <f t="shared" si="7"/>
        <v>16.666666666666668</v>
      </c>
      <c r="DE40" s="10">
        <f t="shared" si="7"/>
        <v>58.333333333333336</v>
      </c>
      <c r="DF40" s="10">
        <f t="shared" si="7"/>
        <v>25</v>
      </c>
      <c r="DG40" s="10">
        <f t="shared" si="7"/>
        <v>25</v>
      </c>
      <c r="DH40" s="10">
        <f t="shared" si="7"/>
        <v>66.666666666666671</v>
      </c>
      <c r="DI40" s="10">
        <f t="shared" si="7"/>
        <v>8.3333333333333339</v>
      </c>
      <c r="DJ40" s="10">
        <f t="shared" si="7"/>
        <v>50</v>
      </c>
      <c r="DK40" s="10">
        <f t="shared" si="7"/>
        <v>41.666666666666671</v>
      </c>
      <c r="DL40" s="10">
        <f t="shared" si="7"/>
        <v>8.3333333333333339</v>
      </c>
      <c r="DM40" s="10">
        <f t="shared" si="7"/>
        <v>20.833333333333336</v>
      </c>
      <c r="DN40" s="10">
        <f t="shared" si="7"/>
        <v>54.166666666666671</v>
      </c>
      <c r="DO40" s="10">
        <f t="shared" si="7"/>
        <v>25</v>
      </c>
      <c r="DP40" s="10">
        <f t="shared" si="7"/>
        <v>25</v>
      </c>
      <c r="DQ40" s="10">
        <f t="shared" si="7"/>
        <v>66.666666666666671</v>
      </c>
      <c r="DR40" s="10">
        <f t="shared" si="7"/>
        <v>8.3333333333333339</v>
      </c>
      <c r="DS40" s="10">
        <f t="shared" si="7"/>
        <v>29.166666666666668</v>
      </c>
      <c r="DT40" s="10">
        <f t="shared" si="7"/>
        <v>54.166666666666671</v>
      </c>
      <c r="DU40" s="10">
        <f t="shared" si="7"/>
        <v>16.666666666666668</v>
      </c>
      <c r="DV40" s="10">
        <f t="shared" si="7"/>
        <v>33.333333333333336</v>
      </c>
      <c r="DW40" s="10">
        <f t="shared" si="7"/>
        <v>50</v>
      </c>
      <c r="DX40" s="10">
        <f t="shared" si="7"/>
        <v>16.666666666666668</v>
      </c>
      <c r="DY40" s="10">
        <f t="shared" si="7"/>
        <v>54.166666666666671</v>
      </c>
      <c r="DZ40" s="10">
        <f t="shared" si="7"/>
        <v>41.666666666666671</v>
      </c>
      <c r="EA40" s="10">
        <f t="shared" si="7"/>
        <v>4.166666666666667</v>
      </c>
      <c r="EB40" s="10">
        <f t="shared" ref="EB40:FK40" si="8">EB39/24%</f>
        <v>33.333333333333336</v>
      </c>
      <c r="EC40" s="10">
        <f t="shared" si="8"/>
        <v>50</v>
      </c>
      <c r="ED40" s="10">
        <f t="shared" si="8"/>
        <v>16.666666666666668</v>
      </c>
      <c r="EE40" s="10">
        <f t="shared" si="8"/>
        <v>37.5</v>
      </c>
      <c r="EF40" s="10">
        <f t="shared" si="8"/>
        <v>37.5</v>
      </c>
      <c r="EG40" s="10">
        <f t="shared" si="8"/>
        <v>25</v>
      </c>
      <c r="EH40" s="10">
        <f t="shared" si="8"/>
        <v>12.5</v>
      </c>
      <c r="EI40" s="10">
        <f t="shared" si="8"/>
        <v>62.5</v>
      </c>
      <c r="EJ40" s="10">
        <f t="shared" si="8"/>
        <v>25</v>
      </c>
      <c r="EK40" s="10">
        <f t="shared" si="8"/>
        <v>12.5</v>
      </c>
      <c r="EL40" s="10">
        <f t="shared" si="8"/>
        <v>62.5</v>
      </c>
      <c r="EM40" s="10">
        <f t="shared" si="8"/>
        <v>25</v>
      </c>
      <c r="EN40" s="10">
        <f t="shared" si="8"/>
        <v>16.666666666666668</v>
      </c>
      <c r="EO40" s="10">
        <f t="shared" si="8"/>
        <v>66.666666666666671</v>
      </c>
      <c r="EP40" s="10">
        <f t="shared" si="8"/>
        <v>16.666666666666668</v>
      </c>
      <c r="EQ40" s="10">
        <f t="shared" si="8"/>
        <v>16.666666666666668</v>
      </c>
      <c r="ER40" s="10">
        <f t="shared" si="8"/>
        <v>70.833333333333343</v>
      </c>
      <c r="ES40" s="10">
        <f t="shared" si="8"/>
        <v>12.5</v>
      </c>
      <c r="ET40" s="10">
        <f t="shared" si="8"/>
        <v>8.3333333333333339</v>
      </c>
      <c r="EU40" s="10">
        <f t="shared" si="8"/>
        <v>66.666666666666671</v>
      </c>
      <c r="EV40" s="10">
        <f t="shared" si="8"/>
        <v>25</v>
      </c>
      <c r="EW40" s="10">
        <f t="shared" si="8"/>
        <v>20.833333333333336</v>
      </c>
      <c r="EX40" s="10">
        <f t="shared" si="8"/>
        <v>62.5</v>
      </c>
      <c r="EY40" s="10">
        <f t="shared" si="8"/>
        <v>16.666666666666668</v>
      </c>
      <c r="EZ40" s="10">
        <f t="shared" si="8"/>
        <v>37.5</v>
      </c>
      <c r="FA40" s="10">
        <f t="shared" si="8"/>
        <v>45.833333333333336</v>
      </c>
      <c r="FB40" s="10">
        <f t="shared" si="8"/>
        <v>16.666666666666668</v>
      </c>
      <c r="FC40" s="10">
        <f t="shared" si="8"/>
        <v>8.3333333333333339</v>
      </c>
      <c r="FD40" s="10">
        <f t="shared" si="8"/>
        <v>62.5</v>
      </c>
      <c r="FE40" s="10">
        <f t="shared" si="8"/>
        <v>29.166666666666668</v>
      </c>
      <c r="FF40" s="10">
        <f t="shared" si="8"/>
        <v>16.666666666666668</v>
      </c>
      <c r="FG40" s="10">
        <f t="shared" si="8"/>
        <v>66.666666666666671</v>
      </c>
      <c r="FH40" s="10">
        <f t="shared" si="8"/>
        <v>16.666666666666668</v>
      </c>
      <c r="FI40" s="10">
        <f t="shared" si="8"/>
        <v>16.666666666666668</v>
      </c>
      <c r="FJ40" s="10">
        <f t="shared" si="8"/>
        <v>58.333333333333336</v>
      </c>
      <c r="FK40" s="10">
        <f t="shared" si="8"/>
        <v>25</v>
      </c>
    </row>
    <row r="42" spans="1:254" x14ac:dyDescent="0.25">
      <c r="B42" s="57" t="s">
        <v>421</v>
      </c>
      <c r="C42" s="58"/>
      <c r="D42" s="58"/>
      <c r="E42" s="59"/>
      <c r="F42" s="22"/>
      <c r="G42" s="22"/>
      <c r="H42" s="22"/>
      <c r="I42" s="22"/>
    </row>
    <row r="43" spans="1:254" x14ac:dyDescent="0.25">
      <c r="B43" s="4" t="s">
        <v>422</v>
      </c>
      <c r="C43" s="41" t="s">
        <v>435</v>
      </c>
      <c r="D43" s="39">
        <f>E43/100*24</f>
        <v>22.400000000000002</v>
      </c>
      <c r="E43" s="40">
        <f>(C40+F40+I40+L40+O40)/5</f>
        <v>93.333333333333343</v>
      </c>
    </row>
    <row r="44" spans="1:254" x14ac:dyDescent="0.25">
      <c r="B44" s="4" t="s">
        <v>423</v>
      </c>
      <c r="C44" s="34" t="s">
        <v>435</v>
      </c>
      <c r="D44" s="35">
        <f>E44/100*24</f>
        <v>1.6</v>
      </c>
      <c r="E44" s="33">
        <f>(D40+G40+J40+M40+P40)/5</f>
        <v>6.666666666666667</v>
      </c>
    </row>
    <row r="45" spans="1:254" x14ac:dyDescent="0.25">
      <c r="B45" s="4" t="s">
        <v>424</v>
      </c>
      <c r="C45" s="34" t="s">
        <v>435</v>
      </c>
      <c r="D45" s="35">
        <f>E45/100*14</f>
        <v>0</v>
      </c>
      <c r="E45" s="33">
        <f>(E40+H40+K40+N40+Q40)/5</f>
        <v>0</v>
      </c>
    </row>
    <row r="46" spans="1:254" x14ac:dyDescent="0.25">
      <c r="B46" s="4"/>
      <c r="C46" s="37"/>
      <c r="D46" s="51">
        <f>SUM(D43:D45)</f>
        <v>24.000000000000004</v>
      </c>
      <c r="E46" s="51">
        <f>SUM(E43:E45)</f>
        <v>100.00000000000001</v>
      </c>
    </row>
    <row r="47" spans="1:254" ht="15" customHeight="1" x14ac:dyDescent="0.25">
      <c r="B47" s="4"/>
      <c r="C47" s="34"/>
      <c r="D47" s="83" t="s">
        <v>55</v>
      </c>
      <c r="E47" s="84"/>
      <c r="F47" s="85" t="s">
        <v>3</v>
      </c>
      <c r="G47" s="86"/>
      <c r="H47" s="87"/>
      <c r="I47" s="88"/>
    </row>
    <row r="48" spans="1:254" x14ac:dyDescent="0.25">
      <c r="B48" s="4" t="s">
        <v>422</v>
      </c>
      <c r="C48" s="34" t="s">
        <v>436</v>
      </c>
      <c r="D48" s="3">
        <f>E48/100*24</f>
        <v>2</v>
      </c>
      <c r="E48" s="33">
        <f>(R40+U40+X40+AA40+AD40)/5</f>
        <v>8.3333333333333339</v>
      </c>
      <c r="F48" s="3">
        <f>G48/100*24</f>
        <v>2.8000000000000003</v>
      </c>
      <c r="G48" s="33">
        <f>(AG40+AJ40+AM40+AP40+AS40)/5</f>
        <v>11.666666666666668</v>
      </c>
      <c r="H48" s="3"/>
      <c r="I48" s="33"/>
    </row>
    <row r="49" spans="2:13" x14ac:dyDescent="0.25">
      <c r="B49" s="4" t="s">
        <v>423</v>
      </c>
      <c r="C49" s="34" t="s">
        <v>436</v>
      </c>
      <c r="D49" s="44">
        <f t="shared" ref="D49:D50" si="9">E49/100*24</f>
        <v>18.400000000000002</v>
      </c>
      <c r="E49" s="33">
        <f>(S40+V40+Y40+AB40+AE40)/5</f>
        <v>76.666666666666671</v>
      </c>
      <c r="F49" s="44">
        <f t="shared" ref="F49:F50" si="10">G49/100*24</f>
        <v>13.600000000000001</v>
      </c>
      <c r="G49" s="33">
        <f>(AH40+AK40+AN40+AQ40+AT40)/5</f>
        <v>56.666666666666671</v>
      </c>
      <c r="H49" s="44"/>
      <c r="I49" s="33"/>
    </row>
    <row r="50" spans="2:13" x14ac:dyDescent="0.25">
      <c r="B50" s="4" t="s">
        <v>424</v>
      </c>
      <c r="C50" s="34" t="s">
        <v>436</v>
      </c>
      <c r="D50" s="44">
        <f t="shared" si="9"/>
        <v>3.5999999999999996</v>
      </c>
      <c r="E50" s="33">
        <f>(T40+W40+Z40+AC40+AF40)/5</f>
        <v>15</v>
      </c>
      <c r="F50" s="44">
        <f t="shared" si="10"/>
        <v>7.6</v>
      </c>
      <c r="G50" s="33">
        <f>(AI40+AL40+AO40+AR40+AU40)/5</f>
        <v>31.666666666666664</v>
      </c>
      <c r="H50" s="44"/>
      <c r="I50" s="33"/>
    </row>
    <row r="51" spans="2:13" x14ac:dyDescent="0.25">
      <c r="B51" s="4"/>
      <c r="C51" s="34"/>
      <c r="D51" s="47">
        <f t="shared" ref="D51:G51" si="11">SUM(D48:D50)</f>
        <v>24</v>
      </c>
      <c r="E51" s="47">
        <f t="shared" si="11"/>
        <v>100</v>
      </c>
      <c r="F51" s="46">
        <f t="shared" si="11"/>
        <v>24</v>
      </c>
      <c r="G51" s="47">
        <f t="shared" si="11"/>
        <v>100</v>
      </c>
      <c r="H51" s="46"/>
      <c r="I51" s="47"/>
    </row>
    <row r="52" spans="2:13" x14ac:dyDescent="0.25">
      <c r="B52" s="4" t="s">
        <v>422</v>
      </c>
      <c r="C52" s="34" t="s">
        <v>437</v>
      </c>
      <c r="D52" s="3">
        <f>E52/100*24</f>
        <v>3.2</v>
      </c>
      <c r="E52" s="33">
        <f>(BK40+BN40+BQ40+BT40+BW40)/5</f>
        <v>13.333333333333334</v>
      </c>
      <c r="I52" s="21"/>
    </row>
    <row r="53" spans="2:13" x14ac:dyDescent="0.25">
      <c r="B53" s="4" t="s">
        <v>423</v>
      </c>
      <c r="C53" s="34" t="s">
        <v>437</v>
      </c>
      <c r="D53" s="44">
        <f t="shared" ref="D53:D54" si="12">E53/100*24</f>
        <v>18.400000000000002</v>
      </c>
      <c r="E53" s="33">
        <f>(BL40+BO40+BR40+BU40+BX40)/5</f>
        <v>76.666666666666671</v>
      </c>
    </row>
    <row r="54" spans="2:13" x14ac:dyDescent="0.25">
      <c r="B54" s="4" t="s">
        <v>424</v>
      </c>
      <c r="C54" s="34" t="s">
        <v>437</v>
      </c>
      <c r="D54" s="44">
        <f t="shared" si="12"/>
        <v>2.4000000000000004</v>
      </c>
      <c r="E54" s="33">
        <f>(BM40+BP40+BS40+BV40+BY40)/5</f>
        <v>10.000000000000002</v>
      </c>
    </row>
    <row r="55" spans="2:13" x14ac:dyDescent="0.25">
      <c r="B55" s="4"/>
      <c r="C55" s="37"/>
      <c r="D55" s="50">
        <f>SUM(D52:D54)</f>
        <v>24</v>
      </c>
      <c r="E55" s="50">
        <f>SUM(E52:E54)</f>
        <v>100</v>
      </c>
      <c r="F55" s="36"/>
    </row>
    <row r="56" spans="2:13" x14ac:dyDescent="0.25">
      <c r="B56" s="4"/>
      <c r="C56" s="34"/>
      <c r="D56" s="83" t="s">
        <v>155</v>
      </c>
      <c r="E56" s="84"/>
      <c r="F56" s="83" t="s">
        <v>113</v>
      </c>
      <c r="G56" s="84"/>
      <c r="H56" s="87" t="s">
        <v>170</v>
      </c>
      <c r="I56" s="88"/>
      <c r="J56" s="82" t="s">
        <v>182</v>
      </c>
      <c r="K56" s="82"/>
      <c r="L56" s="82" t="s">
        <v>114</v>
      </c>
      <c r="M56" s="82"/>
    </row>
    <row r="57" spans="2:13" x14ac:dyDescent="0.25">
      <c r="B57" s="4" t="s">
        <v>422</v>
      </c>
      <c r="C57" s="34" t="s">
        <v>438</v>
      </c>
      <c r="D57" s="3">
        <f>E57/100*24</f>
        <v>3.4</v>
      </c>
      <c r="E57" s="33">
        <f>(BZ40+CC40+CF40+CI40+CL40)/5</f>
        <v>14.166666666666666</v>
      </c>
      <c r="F57" s="3">
        <f>G57/100*24</f>
        <v>4</v>
      </c>
      <c r="G57" s="33">
        <f>(CO40+CR40+CU40+CX40+DA40)/5</f>
        <v>16.666666666666668</v>
      </c>
      <c r="H57" s="3">
        <f>I57/100*24</f>
        <v>6.6000000000000005</v>
      </c>
      <c r="I57" s="33">
        <f>(DD40+DG40+DJ40+DM40+DP40)/5</f>
        <v>27.5</v>
      </c>
      <c r="J57" s="3">
        <f>K57/100*24</f>
        <v>9</v>
      </c>
      <c r="K57" s="33">
        <f>(DS40+DV40+DY40+EB40+EE40)/5</f>
        <v>37.5</v>
      </c>
      <c r="L57" s="3">
        <f>M57/100*24</f>
        <v>3.2</v>
      </c>
      <c r="M57" s="33">
        <f>(EH40+EK40+EN40+EQ40+ET40)/5</f>
        <v>13.333333333333334</v>
      </c>
    </row>
    <row r="58" spans="2:13" x14ac:dyDescent="0.25">
      <c r="B58" s="4" t="s">
        <v>423</v>
      </c>
      <c r="C58" s="34" t="s">
        <v>438</v>
      </c>
      <c r="D58" s="44">
        <f t="shared" ref="D58:D59" si="13">E58/100*24</f>
        <v>17.2</v>
      </c>
      <c r="E58" s="33">
        <f>(CA40+CD40+CG40+CJ40+CM40)/5</f>
        <v>71.666666666666671</v>
      </c>
      <c r="F58" s="44">
        <f t="shared" ref="F58:F59" si="14">G58/100*24</f>
        <v>17.2</v>
      </c>
      <c r="G58" s="33">
        <f>(CP40+CS40+CV40+CY40+DB40)/5</f>
        <v>71.666666666666671</v>
      </c>
      <c r="H58" s="44">
        <f t="shared" ref="H58:H59" si="15">I58/100*24</f>
        <v>13.800000000000004</v>
      </c>
      <c r="I58" s="33">
        <f>(DE40+DH40+DK40+DN40+DQ40)/5</f>
        <v>57.500000000000014</v>
      </c>
      <c r="J58" s="44">
        <f t="shared" ref="J58:J59" si="16">K58/100*24</f>
        <v>11.200000000000001</v>
      </c>
      <c r="K58" s="33">
        <f>(DT40+DW40+DZ40+EC40+EF40)/5</f>
        <v>46.666666666666671</v>
      </c>
      <c r="L58" s="44">
        <f t="shared" ref="L58:L59" si="17">M58/100*24</f>
        <v>15.800000000000002</v>
      </c>
      <c r="M58" s="33">
        <f>(EI40+EL40+EO40+ER40+EU40)/5</f>
        <v>65.833333333333343</v>
      </c>
    </row>
    <row r="59" spans="2:13" x14ac:dyDescent="0.25">
      <c r="B59" s="4" t="s">
        <v>424</v>
      </c>
      <c r="C59" s="34" t="s">
        <v>438</v>
      </c>
      <c r="D59" s="44">
        <f t="shared" si="13"/>
        <v>3.4000000000000004</v>
      </c>
      <c r="E59" s="33">
        <f>(CB40+CE40+CH40+CK40+CN40)/5</f>
        <v>14.166666666666668</v>
      </c>
      <c r="F59" s="44">
        <f t="shared" si="14"/>
        <v>2.8000000000000003</v>
      </c>
      <c r="G59" s="33">
        <f>(CQ40+CT40+CW40+CZ40+DC40)/5</f>
        <v>11.666666666666668</v>
      </c>
      <c r="H59" s="44">
        <f t="shared" si="15"/>
        <v>3.5999999999999996</v>
      </c>
      <c r="I59" s="33">
        <f>(DF40+DI40+DL40+DO40+DR40)/5</f>
        <v>15</v>
      </c>
      <c r="J59" s="44">
        <f t="shared" si="16"/>
        <v>3.8</v>
      </c>
      <c r="K59" s="33">
        <f>(DU40+DX40+EA40+ED40+EG40)/5</f>
        <v>15.833333333333334</v>
      </c>
      <c r="L59" s="44">
        <f t="shared" si="17"/>
        <v>5.0000000000000009</v>
      </c>
      <c r="M59" s="33">
        <f>(EJ40+EM40+EP40+ES40+EV40)/5</f>
        <v>20.833333333333336</v>
      </c>
    </row>
    <row r="60" spans="2:13" x14ac:dyDescent="0.25">
      <c r="B60" s="4"/>
      <c r="C60" s="34"/>
      <c r="D60" s="46">
        <f t="shared" ref="D60:M60" si="18">SUM(D57:D59)</f>
        <v>24</v>
      </c>
      <c r="E60" s="46">
        <f t="shared" si="18"/>
        <v>100.00000000000001</v>
      </c>
      <c r="F60" s="46">
        <f t="shared" si="18"/>
        <v>24</v>
      </c>
      <c r="G60" s="47">
        <f t="shared" si="18"/>
        <v>100.00000000000001</v>
      </c>
      <c r="H60" s="46">
        <f t="shared" si="18"/>
        <v>24.000000000000007</v>
      </c>
      <c r="I60" s="47">
        <f t="shared" si="18"/>
        <v>100.00000000000001</v>
      </c>
      <c r="J60" s="46">
        <f t="shared" si="18"/>
        <v>24.000000000000004</v>
      </c>
      <c r="K60" s="47">
        <f t="shared" si="18"/>
        <v>100</v>
      </c>
      <c r="L60" s="46">
        <f t="shared" si="18"/>
        <v>24.000000000000004</v>
      </c>
      <c r="M60" s="47">
        <f t="shared" si="18"/>
        <v>100</v>
      </c>
    </row>
    <row r="61" spans="2:13" x14ac:dyDescent="0.25">
      <c r="B61" s="4" t="s">
        <v>422</v>
      </c>
      <c r="C61" s="34" t="s">
        <v>439</v>
      </c>
      <c r="D61" s="3">
        <f>E61/100*24</f>
        <v>4.8000000000000007</v>
      </c>
      <c r="E61" s="33">
        <f>(EW40+EZ40+FC40+FF40+FI40)/5</f>
        <v>20.000000000000004</v>
      </c>
    </row>
    <row r="62" spans="2:13" x14ac:dyDescent="0.25">
      <c r="B62" s="4" t="s">
        <v>423</v>
      </c>
      <c r="C62" s="34" t="s">
        <v>439</v>
      </c>
      <c r="D62" s="44">
        <f t="shared" ref="D62:D63" si="19">E62/100*24</f>
        <v>14.2</v>
      </c>
      <c r="E62" s="33">
        <f>(EX40+FA40+FD40+FG40+FJ40)/5</f>
        <v>59.166666666666664</v>
      </c>
    </row>
    <row r="63" spans="2:13" x14ac:dyDescent="0.25">
      <c r="B63" s="4" t="s">
        <v>424</v>
      </c>
      <c r="C63" s="34" t="s">
        <v>439</v>
      </c>
      <c r="D63" s="44">
        <f t="shared" si="19"/>
        <v>5.0000000000000009</v>
      </c>
      <c r="E63" s="33">
        <f>(EY40+FB40+FE40+FH40+FK40)/5</f>
        <v>20.833333333333336</v>
      </c>
    </row>
    <row r="64" spans="2:13" x14ac:dyDescent="0.25">
      <c r="B64" s="4"/>
      <c r="C64" s="34"/>
      <c r="D64" s="46">
        <f>SUM(D61:D63)</f>
        <v>24</v>
      </c>
      <c r="E64" s="46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scale="42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Орал кіші</vt:lpstr>
      <vt:lpstr>Алматы ортаңғы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2026-02-10T14:53:20Z</cp:lastPrinted>
  <dcterms:created xsi:type="dcterms:W3CDTF">2022-12-22T06:57:03Z</dcterms:created>
  <dcterms:modified xsi:type="dcterms:W3CDTF">2026-06-19T08:04:05Z</dcterms:modified>
</cp:coreProperties>
</file>