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tabRatio="817" activeTab="4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ДҰ әдіскерінің жинағы" sheetId="16" r:id="rId5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17" i="16"/>
  <c r="D11" i="15"/>
  <c r="E11"/>
  <c r="F11"/>
  <c r="G11"/>
  <c r="H11"/>
  <c r="I11"/>
  <c r="J11"/>
  <c r="K11"/>
  <c r="L11"/>
  <c r="M11"/>
  <c r="N11"/>
  <c r="O11"/>
  <c r="P11"/>
  <c r="Q11"/>
  <c r="R11"/>
  <c r="S11"/>
  <c r="T11"/>
  <c r="U11"/>
  <c r="V11"/>
  <c r="W11"/>
  <c r="X11"/>
  <c r="Y11"/>
  <c r="T10" i="16" l="1"/>
  <c r="U10" s="1"/>
  <c r="R10"/>
  <c r="S10" s="1"/>
  <c r="V10"/>
  <c r="W10" s="1"/>
  <c r="E13" l="1"/>
  <c r="B13"/>
  <c r="F13"/>
  <c r="C13"/>
  <c r="G13"/>
  <c r="D13"/>
  <c r="H13"/>
  <c r="I13"/>
  <c r="J13"/>
  <c r="K13"/>
  <c r="L13"/>
  <c r="M13"/>
  <c r="N13"/>
  <c r="O13"/>
  <c r="P13"/>
  <c r="Q13"/>
  <c r="Q12" i="10" l="1"/>
  <c r="R12"/>
  <c r="S12"/>
  <c r="T12"/>
  <c r="U12"/>
  <c r="V12"/>
  <c r="W12"/>
  <c r="X12"/>
  <c r="Y12"/>
  <c r="V12" i="16"/>
  <c r="W12" s="1"/>
  <c r="V11"/>
  <c r="W11" s="1"/>
  <c r="V9"/>
  <c r="W9" s="1"/>
  <c r="T12"/>
  <c r="U12" s="1"/>
  <c r="T11"/>
  <c r="U11" s="1"/>
  <c r="T9"/>
  <c r="U9" s="1"/>
  <c r="R12"/>
  <c r="S12" s="1"/>
  <c r="R11"/>
  <c r="S11" s="1"/>
  <c r="R9"/>
  <c r="S9" s="1"/>
  <c r="T12" i="12"/>
  <c r="U12"/>
  <c r="V12"/>
  <c r="W12"/>
  <c r="X12"/>
  <c r="Y12"/>
  <c r="Z12"/>
  <c r="AA12"/>
  <c r="AB12"/>
  <c r="AC12"/>
  <c r="AD12"/>
  <c r="AE12"/>
  <c r="H12"/>
  <c r="I12"/>
  <c r="J12"/>
  <c r="K12"/>
  <c r="L12"/>
  <c r="M12"/>
  <c r="T14" i="11"/>
  <c r="U14"/>
  <c r="V14"/>
  <c r="W14"/>
  <c r="X14"/>
  <c r="Y14"/>
  <c r="Z14"/>
  <c r="AA14"/>
  <c r="AB14"/>
  <c r="AC14"/>
  <c r="AD14"/>
  <c r="AE14"/>
  <c r="H14"/>
  <c r="I14"/>
  <c r="J14"/>
  <c r="K14"/>
  <c r="L14"/>
  <c r="M14"/>
  <c r="F12" i="10"/>
  <c r="G12"/>
  <c r="I12"/>
  <c r="J12"/>
  <c r="K12"/>
  <c r="L12"/>
  <c r="M12"/>
  <c r="N12"/>
  <c r="O12"/>
  <c r="P12"/>
  <c r="Z12"/>
  <c r="AA12"/>
  <c r="AB12"/>
  <c r="AC12"/>
  <c r="AD12"/>
  <c r="AE12"/>
  <c r="AF12"/>
  <c r="AG12"/>
  <c r="AH12"/>
  <c r="E12"/>
  <c r="D14" i="11"/>
  <c r="D12" i="10"/>
  <c r="AB15" i="11" l="1"/>
  <c r="U13" i="10"/>
  <c r="Q13"/>
  <c r="X13"/>
  <c r="T13"/>
  <c r="Y13"/>
  <c r="W13"/>
  <c r="S13"/>
  <c r="V13"/>
  <c r="R13"/>
  <c r="G13"/>
  <c r="AG13"/>
  <c r="AA13"/>
  <c r="F13"/>
  <c r="K13"/>
  <c r="AB13"/>
  <c r="AE13"/>
  <c r="N13"/>
  <c r="J13"/>
  <c r="O13"/>
  <c r="AF13"/>
  <c r="H13"/>
  <c r="AC13"/>
  <c r="E13"/>
  <c r="D13"/>
  <c r="I13"/>
  <c r="M13"/>
  <c r="Z13"/>
  <c r="AD13"/>
  <c r="AH13"/>
  <c r="L13"/>
  <c r="P13"/>
  <c r="J15" i="11"/>
  <c r="Z15"/>
  <c r="V15"/>
  <c r="L15"/>
  <c r="H15"/>
  <c r="K15"/>
  <c r="X15"/>
  <c r="AC15"/>
  <c r="AE15"/>
  <c r="AA15"/>
  <c r="W15"/>
  <c r="T15"/>
  <c r="Y15"/>
  <c r="AD15"/>
  <c r="I15"/>
  <c r="M15"/>
  <c r="U15"/>
  <c r="Y12" i="15" l="1"/>
  <c r="E14" i="11"/>
  <c r="AK12" i="12"/>
  <c r="D12"/>
  <c r="E12"/>
  <c r="F12"/>
  <c r="G12"/>
  <c r="N12"/>
  <c r="O12"/>
  <c r="P12"/>
  <c r="Q12"/>
  <c r="R12"/>
  <c r="S12"/>
  <c r="AF12"/>
  <c r="AH12"/>
  <c r="AI12"/>
  <c r="AJ12"/>
  <c r="AG12"/>
  <c r="F14" i="11"/>
  <c r="G14"/>
  <c r="N14"/>
  <c r="N15" s="1"/>
  <c r="O14"/>
  <c r="O15" s="1"/>
  <c r="P14"/>
  <c r="P15" s="1"/>
  <c r="Q14"/>
  <c r="Q15" s="1"/>
  <c r="R14"/>
  <c r="R15" s="1"/>
  <c r="S14"/>
  <c r="S15" s="1"/>
  <c r="AF14"/>
  <c r="AF15" s="1"/>
  <c r="AG14"/>
  <c r="AG15" s="1"/>
  <c r="AH14"/>
  <c r="AH15" s="1"/>
  <c r="AI14"/>
  <c r="AI15" s="1"/>
  <c r="AJ14"/>
  <c r="AJ15" s="1"/>
  <c r="AK14"/>
  <c r="AK15" s="1"/>
  <c r="AI13" i="12" l="1"/>
  <c r="R13"/>
  <c r="N13"/>
  <c r="AH13"/>
  <c r="Q13"/>
  <c r="AK13"/>
  <c r="AG13"/>
  <c r="AF13"/>
  <c r="P13"/>
  <c r="AB13"/>
  <c r="U13"/>
  <c r="M13"/>
  <c r="I13"/>
  <c r="AD13"/>
  <c r="Y13"/>
  <c r="T13"/>
  <c r="L13"/>
  <c r="H13"/>
  <c r="J13"/>
  <c r="AC13"/>
  <c r="X13"/>
  <c r="AA13"/>
  <c r="AE13"/>
  <c r="Z13"/>
  <c r="V13"/>
  <c r="W13"/>
  <c r="K13"/>
  <c r="AJ13"/>
  <c r="S13"/>
  <c r="O13"/>
  <c r="F12" i="15"/>
  <c r="J12"/>
  <c r="N12"/>
  <c r="R12"/>
  <c r="V12"/>
  <c r="G12"/>
  <c r="O12"/>
  <c r="W12"/>
  <c r="D12"/>
  <c r="H12"/>
  <c r="L12"/>
  <c r="P12"/>
  <c r="T12"/>
  <c r="X12"/>
  <c r="K12"/>
  <c r="S12"/>
  <c r="E12"/>
  <c r="I12"/>
  <c r="M12"/>
  <c r="Q12"/>
  <c r="U12"/>
  <c r="I14" i="16"/>
  <c r="F13" i="12"/>
  <c r="G13"/>
  <c r="D13"/>
  <c r="E13"/>
  <c r="G15" i="11"/>
  <c r="N14" i="16"/>
  <c r="J14"/>
  <c r="B14"/>
  <c r="F14"/>
  <c r="Q14"/>
  <c r="M14"/>
  <c r="E14"/>
  <c r="P14"/>
  <c r="C14"/>
  <c r="G14"/>
  <c r="K14"/>
  <c r="O14"/>
  <c r="D14"/>
  <c r="H14"/>
  <c r="L14"/>
  <c r="E15" i="11"/>
  <c r="D15"/>
  <c r="F15"/>
</calcChain>
</file>

<file path=xl/sharedStrings.xml><?xml version="1.0" encoding="utf-8"?>
<sst xmlns="http://schemas.openxmlformats.org/spreadsheetml/2006/main" count="264" uniqueCount="58">
  <si>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</si>
  <si>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</si>
  <si>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</si>
  <si>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</si>
  <si>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</si>
  <si>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</si>
  <si>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</si>
  <si>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</si>
  <si>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</si>
  <si>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</si>
  <si>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</si>
  <si>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</si>
  <si>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</si>
  <si>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</si>
  <si>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</si>
  <si>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</si>
  <si>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</si>
  <si>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</si>
  <si>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</si>
  <si>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</si>
  <si>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</si>
  <si>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</si>
  <si>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</si>
  <si>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</si>
  <si>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</si>
  <si>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</si>
  <si>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</si>
  <si>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</si>
  <si>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Мекен-жайы______________________________________________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</si>
  <si>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</si>
  <si>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</si>
  <si>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</si>
  <si>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</si>
  <si>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</si>
  <si>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</si>
  <si>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</si>
  <si>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</si>
  <si>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</si>
  <si>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</si>
  <si>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Мекен-жайы______________________________________</t>
  </si>
  <si>
    <t>Мектепалды тобы</t>
  </si>
  <si>
    <t>БАРЛЫҒЫ</t>
  </si>
  <si>
    <t xml:space="preserve">Жас ерекшелік топтары </t>
  </si>
  <si>
    <t>"Орал"</t>
  </si>
  <si>
    <t>Оқыту тілі  қазақ</t>
  </si>
  <si>
    <t>"Алматы"</t>
  </si>
  <si>
    <t>"Астана"</t>
  </si>
  <si>
    <t>МДҰ атауы   «Kids Avenue» жеке бөбекжай</t>
  </si>
  <si>
    <t>Оқыту тілі   қазақ,орыс</t>
  </si>
  <si>
    <t>МДҰ атауы  «Kids Avenue» жеке бөбекжай</t>
  </si>
  <si>
    <t xml:space="preserve">Әдіскерінің аты-жөні   Е.М. Гаврилина  </t>
  </si>
  <si>
    <t xml:space="preserve">Әдіскерінің аты-жөні    Е.М. Гаврилина  </t>
  </si>
  <si>
    <t xml:space="preserve">Әдіскерінің аты-жөні  Е.М. Гаврилина  </t>
  </si>
  <si>
    <t>"Байконур"</t>
  </si>
  <si>
    <t xml:space="preserve">Оқыту тілі_  орыс </t>
  </si>
  <si>
    <t xml:space="preserve">Оқыту тілі   қазақ </t>
  </si>
  <si>
    <t xml:space="preserve"> </t>
  </si>
  <si>
    <t xml:space="preserve">Әдіскерінің аты-жөні Е.М. Гаврилина  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</si>
</sst>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Y24"/>
  <sheetViews>
    <sheetView topLeftCell="D1" zoomScale="70" zoomScaleNormal="70" workbookViewId="0">
      <selection activeCell="G16" sqref="G16:H16"/>
    </sheetView>
  </sheetViews>
  <sheetFormatPr defaultRowHeight="1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>
      <c r="B2" s="18" t="s">
        <v>36</v>
      </c>
      <c r="C2" s="7"/>
      <c r="D2" s="7"/>
      <c r="E2" s="7"/>
      <c r="F2" s="7"/>
      <c r="G2" s="2"/>
      <c r="H2" s="2"/>
      <c r="I2" s="2"/>
      <c r="J2" s="2"/>
      <c r="K2" s="2"/>
      <c r="L2" s="3" t="s">
        <v>49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2" t="s">
        <v>17</v>
      </c>
      <c r="Y2" s="32"/>
    </row>
    <row r="3" spans="1:25" ht="15.75">
      <c r="A3" s="3"/>
      <c r="B3" s="33" t="s">
        <v>50</v>
      </c>
      <c r="C3" s="33"/>
      <c r="D3" s="33"/>
      <c r="E3" s="33"/>
      <c r="F3" s="33"/>
      <c r="G3" s="3"/>
      <c r="H3" s="3"/>
      <c r="I3" s="3"/>
      <c r="J3" s="3"/>
      <c r="K3" s="3"/>
      <c r="L3" s="33" t="s">
        <v>37</v>
      </c>
      <c r="M3" s="33"/>
      <c r="N3" s="33"/>
      <c r="O3" s="33"/>
      <c r="P3" s="33"/>
      <c r="Q3" s="33"/>
      <c r="R3" s="33"/>
      <c r="S3" s="3"/>
      <c r="T3" s="3"/>
      <c r="U3" s="3"/>
      <c r="V3" s="3"/>
      <c r="W3" s="3"/>
      <c r="X3" s="3"/>
      <c r="Y3" s="3"/>
    </row>
    <row r="4" spans="1:25" ht="15.75">
      <c r="A4" s="3"/>
      <c r="B4" s="19"/>
      <c r="C4" s="19"/>
      <c r="D4" s="19"/>
      <c r="E4" s="19"/>
      <c r="F4" s="19"/>
      <c r="G4" s="3"/>
      <c r="H4" s="3"/>
      <c r="I4" s="3"/>
      <c r="J4" s="3"/>
      <c r="K4" s="3"/>
      <c r="L4" s="34" t="s">
        <v>44</v>
      </c>
      <c r="M4" s="34"/>
      <c r="N4" s="34"/>
      <c r="O4" s="34"/>
      <c r="P4" s="34"/>
      <c r="Q4" s="34"/>
      <c r="R4" s="34"/>
      <c r="S4" s="22"/>
      <c r="T4" s="19"/>
      <c r="U4" s="19"/>
      <c r="V4" s="3"/>
      <c r="W4" s="3"/>
      <c r="X4" s="3"/>
      <c r="Y4" s="3"/>
    </row>
    <row r="5" spans="1:25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>
      <c r="A7" s="40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36" t="s">
        <v>8</v>
      </c>
      <c r="I7" s="36"/>
      <c r="J7" s="36"/>
      <c r="K7" s="36"/>
      <c r="L7" s="36"/>
      <c r="M7" s="36"/>
      <c r="N7" s="36" t="s">
        <v>6</v>
      </c>
      <c r="O7" s="36"/>
      <c r="P7" s="36"/>
      <c r="Q7" s="36" t="s">
        <v>9</v>
      </c>
      <c r="R7" s="36"/>
      <c r="S7" s="36"/>
      <c r="T7" s="36"/>
      <c r="U7" s="36"/>
      <c r="V7" s="36"/>
      <c r="W7" s="36" t="s">
        <v>7</v>
      </c>
      <c r="X7" s="36"/>
      <c r="Y7" s="36"/>
    </row>
    <row r="8" spans="1:25" ht="14.25" customHeight="1">
      <c r="A8" s="40"/>
      <c r="B8" s="36"/>
      <c r="C8" s="36"/>
      <c r="D8" s="36"/>
      <c r="E8" s="36" t="s">
        <v>14</v>
      </c>
      <c r="F8" s="36" t="s">
        <v>15</v>
      </c>
      <c r="G8" s="36" t="s">
        <v>16</v>
      </c>
      <c r="H8" s="36" t="s">
        <v>18</v>
      </c>
      <c r="I8" s="36"/>
      <c r="J8" s="36"/>
      <c r="K8" s="36" t="s">
        <v>19</v>
      </c>
      <c r="L8" s="36"/>
      <c r="M8" s="36"/>
      <c r="N8" s="36" t="s">
        <v>14</v>
      </c>
      <c r="O8" s="36" t="s">
        <v>15</v>
      </c>
      <c r="P8" s="36" t="s">
        <v>16</v>
      </c>
      <c r="Q8" s="36" t="s">
        <v>20</v>
      </c>
      <c r="R8" s="36"/>
      <c r="S8" s="36"/>
      <c r="T8" s="36" t="s">
        <v>21</v>
      </c>
      <c r="U8" s="36"/>
      <c r="V8" s="36"/>
      <c r="W8" s="1"/>
      <c r="X8" s="1"/>
      <c r="Y8" s="1"/>
    </row>
    <row r="9" spans="1:25" ht="128.25" customHeight="1">
      <c r="A9" s="40"/>
      <c r="B9" s="36"/>
      <c r="C9" s="36"/>
      <c r="D9" s="36"/>
      <c r="E9" s="36"/>
      <c r="F9" s="36"/>
      <c r="G9" s="36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36"/>
      <c r="O9" s="36"/>
      <c r="P9" s="36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>
      <c r="A10" s="11">
        <v>1</v>
      </c>
      <c r="B10" s="6" t="s">
        <v>43</v>
      </c>
      <c r="C10" s="31" t="s">
        <v>56</v>
      </c>
      <c r="D10" s="11">
        <v>16</v>
      </c>
      <c r="E10" s="11">
        <v>13</v>
      </c>
      <c r="F10" s="11">
        <v>13</v>
      </c>
      <c r="G10" s="11">
        <v>0</v>
      </c>
      <c r="H10" s="11">
        <v>5</v>
      </c>
      <c r="I10" s="11">
        <v>10</v>
      </c>
      <c r="J10" s="11">
        <v>1</v>
      </c>
      <c r="K10" s="11">
        <v>2</v>
      </c>
      <c r="L10" s="11">
        <v>11</v>
      </c>
      <c r="M10" s="11">
        <v>3</v>
      </c>
      <c r="N10" s="11">
        <v>3</v>
      </c>
      <c r="O10" s="11">
        <v>11</v>
      </c>
      <c r="P10" s="11">
        <v>2</v>
      </c>
      <c r="Q10" s="11">
        <v>3</v>
      </c>
      <c r="R10" s="11">
        <v>10</v>
      </c>
      <c r="S10" s="11">
        <v>3</v>
      </c>
      <c r="T10" s="11">
        <v>3</v>
      </c>
      <c r="U10" s="11">
        <v>10</v>
      </c>
      <c r="V10" s="11">
        <v>3</v>
      </c>
      <c r="W10" s="11">
        <v>3</v>
      </c>
      <c r="X10" s="11">
        <v>10</v>
      </c>
      <c r="Y10" s="11">
        <v>3</v>
      </c>
    </row>
    <row r="11" spans="1:25" ht="15.75">
      <c r="A11" s="37" t="s">
        <v>1</v>
      </c>
      <c r="B11" s="38"/>
      <c r="C11" s="39"/>
      <c r="D11" s="21">
        <f t="shared" ref="D11:Y11" si="0">SUM(D10:D10)</f>
        <v>16</v>
      </c>
      <c r="E11" s="11">
        <f t="shared" si="0"/>
        <v>13</v>
      </c>
      <c r="F11" s="11">
        <f t="shared" si="0"/>
        <v>13</v>
      </c>
      <c r="G11" s="11">
        <f t="shared" si="0"/>
        <v>0</v>
      </c>
      <c r="H11" s="11">
        <f t="shared" si="0"/>
        <v>5</v>
      </c>
      <c r="I11" s="11">
        <f t="shared" si="0"/>
        <v>10</v>
      </c>
      <c r="J11" s="11">
        <f t="shared" si="0"/>
        <v>1</v>
      </c>
      <c r="K11" s="11">
        <f t="shared" si="0"/>
        <v>2</v>
      </c>
      <c r="L11" s="11">
        <f t="shared" si="0"/>
        <v>11</v>
      </c>
      <c r="M11" s="11">
        <f t="shared" si="0"/>
        <v>3</v>
      </c>
      <c r="N11" s="11">
        <f t="shared" si="0"/>
        <v>3</v>
      </c>
      <c r="O11" s="11">
        <f t="shared" si="0"/>
        <v>11</v>
      </c>
      <c r="P11" s="11">
        <f t="shared" si="0"/>
        <v>2</v>
      </c>
      <c r="Q11" s="11">
        <f t="shared" si="0"/>
        <v>3</v>
      </c>
      <c r="R11" s="11">
        <f t="shared" si="0"/>
        <v>10</v>
      </c>
      <c r="S11" s="11">
        <f t="shared" si="0"/>
        <v>3</v>
      </c>
      <c r="T11" s="11">
        <f t="shared" si="0"/>
        <v>3</v>
      </c>
      <c r="U11" s="11">
        <f t="shared" si="0"/>
        <v>10</v>
      </c>
      <c r="V11" s="11">
        <f t="shared" si="0"/>
        <v>3</v>
      </c>
      <c r="W11" s="11">
        <f t="shared" si="0"/>
        <v>3</v>
      </c>
      <c r="X11" s="11">
        <f t="shared" si="0"/>
        <v>10</v>
      </c>
      <c r="Y11" s="11">
        <f t="shared" si="0"/>
        <v>3</v>
      </c>
    </row>
    <row r="12" spans="1:25" ht="15.75">
      <c r="A12" s="35" t="s">
        <v>11</v>
      </c>
      <c r="B12" s="35"/>
      <c r="C12" s="35"/>
      <c r="D12" s="28">
        <f>D11*100/D11</f>
        <v>100</v>
      </c>
      <c r="E12" s="6">
        <f>E11*100/D11</f>
        <v>81.25</v>
      </c>
      <c r="F12" s="6">
        <f>F11*100/D11</f>
        <v>81.25</v>
      </c>
      <c r="G12" s="6">
        <f>G11*100/D11</f>
        <v>0</v>
      </c>
      <c r="H12" s="6">
        <f>H11*100/D11</f>
        <v>31.25</v>
      </c>
      <c r="I12" s="6">
        <f>I11*100/D11</f>
        <v>62.5</v>
      </c>
      <c r="J12" s="6">
        <f>J11*100/D11</f>
        <v>6.25</v>
      </c>
      <c r="K12" s="6">
        <f>K11*100/D11</f>
        <v>12.5</v>
      </c>
      <c r="L12" s="6">
        <f>L11*100/D11</f>
        <v>68.75</v>
      </c>
      <c r="M12" s="6">
        <f>M11*100/D11</f>
        <v>18.75</v>
      </c>
      <c r="N12" s="6">
        <f>N11*100/D11</f>
        <v>18.75</v>
      </c>
      <c r="O12" s="6">
        <f>O11*100/D11</f>
        <v>68.75</v>
      </c>
      <c r="P12" s="6">
        <f>P11*100/D11</f>
        <v>12.5</v>
      </c>
      <c r="Q12" s="6">
        <f>Q11*100/D11</f>
        <v>18.75</v>
      </c>
      <c r="R12" s="6">
        <f>R11*100/D11</f>
        <v>62.5</v>
      </c>
      <c r="S12" s="6">
        <f>S11*100/D11</f>
        <v>18.75</v>
      </c>
      <c r="T12" s="6">
        <f>T11*100/D11</f>
        <v>18.75</v>
      </c>
      <c r="U12" s="6">
        <f>U11*100/D11</f>
        <v>62.5</v>
      </c>
      <c r="V12" s="6">
        <f>V11*100/D11</f>
        <v>18.75</v>
      </c>
      <c r="W12" s="6">
        <f>W11*100/D11</f>
        <v>18.75</v>
      </c>
      <c r="X12" s="6">
        <f>X11*100/D11</f>
        <v>62.5</v>
      </c>
      <c r="Y12" s="6">
        <f>Y11*100/D11</f>
        <v>18.75</v>
      </c>
    </row>
    <row r="13" spans="1:25" ht="15.7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5.7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5.7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5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5.7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>
      <c r="A20" s="9"/>
      <c r="B20" s="9"/>
      <c r="C20" s="9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28.5" customHeight="1">
      <c r="A21" s="10"/>
      <c r="B21" s="10"/>
      <c r="C21" s="10"/>
      <c r="D21" s="10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4" spans="1:25">
      <c r="I24" t="s">
        <v>56</v>
      </c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2:C12"/>
    <mergeCell ref="W7:Y7"/>
    <mergeCell ref="A11:C11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AH13"/>
  <sheetViews>
    <sheetView zoomScale="70" zoomScaleNormal="70" workbookViewId="0">
      <selection activeCell="Q12" sqref="Q12:S12"/>
    </sheetView>
  </sheetViews>
  <sheetFormatPr defaultRowHeight="1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>
      <c r="B2" s="43" t="s">
        <v>35</v>
      </c>
      <c r="C2" s="43"/>
      <c r="D2" s="43"/>
      <c r="E2" s="43"/>
      <c r="F2" s="43"/>
      <c r="G2" s="43"/>
      <c r="H2" s="7"/>
      <c r="I2" s="7"/>
      <c r="J2" s="7"/>
      <c r="K2" s="2"/>
      <c r="L2" s="33" t="s">
        <v>2</v>
      </c>
      <c r="M2" s="33"/>
      <c r="N2" s="33"/>
      <c r="O2" s="33"/>
      <c r="P2" s="33"/>
      <c r="Q2" s="33"/>
      <c r="R2" s="33"/>
      <c r="S2" s="33"/>
      <c r="T2" s="33"/>
      <c r="U2" s="3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2" t="s">
        <v>17</v>
      </c>
      <c r="AH2" s="32"/>
    </row>
    <row r="3" spans="1:34" ht="15.75">
      <c r="A3" s="3"/>
      <c r="B3" s="33" t="s">
        <v>51</v>
      </c>
      <c r="C3" s="33"/>
      <c r="D3" s="33"/>
      <c r="E3" s="33"/>
      <c r="F3" s="33"/>
      <c r="G3" s="3"/>
      <c r="H3" s="3"/>
      <c r="I3" s="3"/>
      <c r="J3" s="3"/>
      <c r="K3" s="3"/>
      <c r="L3" s="49" t="s">
        <v>23</v>
      </c>
      <c r="M3" s="49"/>
      <c r="N3" s="49"/>
      <c r="O3" s="49"/>
      <c r="P3" s="49"/>
      <c r="Q3" s="49"/>
      <c r="R3" s="49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3"/>
      <c r="AF3" s="3"/>
      <c r="AG3" s="3"/>
      <c r="AH3" s="3"/>
    </row>
    <row r="4" spans="1:34" ht="15.75">
      <c r="A4" s="3"/>
      <c r="G4" s="3"/>
      <c r="H4" s="3"/>
      <c r="I4" s="3"/>
      <c r="J4" s="3"/>
      <c r="K4" s="3"/>
      <c r="L4" s="34" t="s">
        <v>22</v>
      </c>
      <c r="M4" s="34"/>
      <c r="N4" s="34"/>
      <c r="O4" s="34"/>
      <c r="P4" s="34"/>
      <c r="Q4" s="34"/>
      <c r="R4" s="34"/>
      <c r="S4" s="34"/>
      <c r="T4" s="34"/>
      <c r="U4" s="34"/>
      <c r="V4" s="20"/>
      <c r="W4" s="20"/>
      <c r="X4" s="20"/>
      <c r="Y4" s="20"/>
      <c r="Z4" s="20"/>
      <c r="AA4" s="20"/>
      <c r="AB4" s="20"/>
      <c r="AC4" s="20"/>
      <c r="AD4" s="20"/>
      <c r="AE4" s="3"/>
      <c r="AF4" s="3"/>
      <c r="AG4" s="3"/>
      <c r="AH4" s="3"/>
    </row>
    <row r="5" spans="1:34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>
      <c r="A7" s="40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46" t="s">
        <v>8</v>
      </c>
      <c r="I7" s="47"/>
      <c r="J7" s="47"/>
      <c r="K7" s="47"/>
      <c r="L7" s="47"/>
      <c r="M7" s="48"/>
      <c r="N7" s="36" t="s">
        <v>6</v>
      </c>
      <c r="O7" s="36"/>
      <c r="P7" s="36"/>
      <c r="Q7" s="46" t="s">
        <v>9</v>
      </c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8"/>
      <c r="AF7" s="36" t="s">
        <v>7</v>
      </c>
      <c r="AG7" s="36"/>
      <c r="AH7" s="36"/>
    </row>
    <row r="8" spans="1:34" ht="15.75" customHeight="1">
      <c r="A8" s="40"/>
      <c r="B8" s="36"/>
      <c r="C8" s="36"/>
      <c r="D8" s="36"/>
      <c r="E8" s="41" t="s">
        <v>14</v>
      </c>
      <c r="F8" s="41" t="s">
        <v>15</v>
      </c>
      <c r="G8" s="41" t="s">
        <v>16</v>
      </c>
      <c r="H8" s="36" t="s">
        <v>18</v>
      </c>
      <c r="I8" s="36"/>
      <c r="J8" s="36"/>
      <c r="K8" s="36" t="s">
        <v>19</v>
      </c>
      <c r="L8" s="36"/>
      <c r="M8" s="36"/>
      <c r="N8" s="41" t="s">
        <v>14</v>
      </c>
      <c r="O8" s="41" t="s">
        <v>15</v>
      </c>
      <c r="P8" s="41" t="s">
        <v>16</v>
      </c>
      <c r="Q8" s="36" t="s">
        <v>25</v>
      </c>
      <c r="R8" s="36"/>
      <c r="S8" s="36"/>
      <c r="T8" s="36" t="s">
        <v>20</v>
      </c>
      <c r="U8" s="36"/>
      <c r="V8" s="36"/>
      <c r="W8" s="36" t="s">
        <v>26</v>
      </c>
      <c r="X8" s="36"/>
      <c r="Y8" s="36"/>
      <c r="Z8" s="46" t="s">
        <v>27</v>
      </c>
      <c r="AA8" s="47"/>
      <c r="AB8" s="48"/>
      <c r="AC8" s="46" t="s">
        <v>21</v>
      </c>
      <c r="AD8" s="47"/>
      <c r="AE8" s="48"/>
      <c r="AF8" s="41" t="s">
        <v>14</v>
      </c>
      <c r="AG8" s="41" t="s">
        <v>15</v>
      </c>
      <c r="AH8" s="41" t="s">
        <v>16</v>
      </c>
    </row>
    <row r="9" spans="1:34" ht="126.75" customHeight="1">
      <c r="A9" s="40"/>
      <c r="B9" s="36"/>
      <c r="C9" s="36"/>
      <c r="D9" s="36"/>
      <c r="E9" s="42"/>
      <c r="F9" s="42"/>
      <c r="G9" s="4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42"/>
      <c r="O9" s="42"/>
      <c r="P9" s="42"/>
      <c r="Q9" s="29" t="s">
        <v>14</v>
      </c>
      <c r="R9" s="29" t="s">
        <v>15</v>
      </c>
      <c r="S9" s="29" t="s">
        <v>16</v>
      </c>
      <c r="T9" s="29" t="s">
        <v>14</v>
      </c>
      <c r="U9" s="29" t="s">
        <v>15</v>
      </c>
      <c r="V9" s="29" t="s">
        <v>16</v>
      </c>
      <c r="W9" s="29" t="s">
        <v>14</v>
      </c>
      <c r="X9" s="29" t="s">
        <v>15</v>
      </c>
      <c r="Y9" s="29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42"/>
      <c r="AG9" s="42"/>
      <c r="AH9" s="42"/>
    </row>
    <row r="10" spans="1:34" ht="15.75">
      <c r="A10" s="5">
        <v>1</v>
      </c>
      <c r="B10" s="6" t="s">
        <v>45</v>
      </c>
      <c r="C10" s="31" t="s">
        <v>56</v>
      </c>
      <c r="D10" s="11">
        <v>24</v>
      </c>
      <c r="E10" s="11">
        <v>22</v>
      </c>
      <c r="F10" s="11">
        <v>4</v>
      </c>
      <c r="G10" s="11">
        <v>0</v>
      </c>
      <c r="H10" s="11">
        <v>2</v>
      </c>
      <c r="I10" s="11">
        <v>18</v>
      </c>
      <c r="J10" s="11">
        <v>3</v>
      </c>
      <c r="K10" s="11">
        <v>12</v>
      </c>
      <c r="L10" s="11">
        <v>8</v>
      </c>
      <c r="M10" s="11">
        <v>4</v>
      </c>
      <c r="N10" s="11">
        <v>2</v>
      </c>
      <c r="O10" s="11">
        <v>18</v>
      </c>
      <c r="P10" s="11">
        <v>3</v>
      </c>
      <c r="Q10" s="11">
        <v>3</v>
      </c>
      <c r="R10" s="11">
        <v>17</v>
      </c>
      <c r="S10" s="11">
        <v>4</v>
      </c>
      <c r="T10" s="11">
        <v>4</v>
      </c>
      <c r="U10" s="11">
        <v>17</v>
      </c>
      <c r="V10" s="11">
        <v>3</v>
      </c>
      <c r="W10" s="11">
        <v>6</v>
      </c>
      <c r="X10" s="11">
        <v>13</v>
      </c>
      <c r="Y10" s="11">
        <v>5</v>
      </c>
      <c r="Z10" s="11">
        <v>9</v>
      </c>
      <c r="AA10" s="11">
        <v>10</v>
      </c>
      <c r="AB10" s="11">
        <v>5</v>
      </c>
      <c r="AC10" s="11">
        <v>3</v>
      </c>
      <c r="AD10" s="11">
        <v>15</v>
      </c>
      <c r="AE10" s="11">
        <v>6</v>
      </c>
      <c r="AF10" s="11">
        <v>4</v>
      </c>
      <c r="AG10" s="11">
        <v>15</v>
      </c>
      <c r="AH10" s="11">
        <v>5</v>
      </c>
    </row>
    <row r="11" spans="1:34" ht="15.75">
      <c r="A11" s="5">
        <v>4</v>
      </c>
      <c r="B11" s="1"/>
      <c r="C11" s="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5.75">
      <c r="A12" s="37" t="s">
        <v>1</v>
      </c>
      <c r="B12" s="38"/>
      <c r="C12" s="39"/>
      <c r="D12" s="13">
        <f t="shared" ref="D12:AH12" si="0">SUM(D10:D11)</f>
        <v>24</v>
      </c>
      <c r="E12" s="11">
        <f t="shared" si="0"/>
        <v>22</v>
      </c>
      <c r="F12" s="11">
        <f t="shared" si="0"/>
        <v>4</v>
      </c>
      <c r="G12" s="11">
        <f t="shared" si="0"/>
        <v>0</v>
      </c>
      <c r="H12" s="11">
        <v>3</v>
      </c>
      <c r="I12" s="11">
        <f t="shared" si="0"/>
        <v>18</v>
      </c>
      <c r="J12" s="11">
        <f t="shared" si="0"/>
        <v>3</v>
      </c>
      <c r="K12" s="11">
        <f t="shared" si="0"/>
        <v>12</v>
      </c>
      <c r="L12" s="11">
        <f t="shared" si="0"/>
        <v>8</v>
      </c>
      <c r="M12" s="11">
        <f t="shared" si="0"/>
        <v>4</v>
      </c>
      <c r="N12" s="11">
        <f t="shared" si="0"/>
        <v>2</v>
      </c>
      <c r="O12" s="11">
        <f t="shared" si="0"/>
        <v>18</v>
      </c>
      <c r="P12" s="11">
        <f t="shared" si="0"/>
        <v>3</v>
      </c>
      <c r="Q12" s="11">
        <f t="shared" si="0"/>
        <v>3</v>
      </c>
      <c r="R12" s="11">
        <f t="shared" si="0"/>
        <v>17</v>
      </c>
      <c r="S12" s="11">
        <f t="shared" si="0"/>
        <v>4</v>
      </c>
      <c r="T12" s="11">
        <f t="shared" si="0"/>
        <v>4</v>
      </c>
      <c r="U12" s="11">
        <f t="shared" si="0"/>
        <v>17</v>
      </c>
      <c r="V12" s="11">
        <f t="shared" si="0"/>
        <v>3</v>
      </c>
      <c r="W12" s="11">
        <f t="shared" si="0"/>
        <v>6</v>
      </c>
      <c r="X12" s="11">
        <f t="shared" si="0"/>
        <v>13</v>
      </c>
      <c r="Y12" s="11">
        <f t="shared" si="0"/>
        <v>5</v>
      </c>
      <c r="Z12" s="11">
        <f t="shared" si="0"/>
        <v>9</v>
      </c>
      <c r="AA12" s="11">
        <f t="shared" si="0"/>
        <v>10</v>
      </c>
      <c r="AB12" s="11">
        <f t="shared" si="0"/>
        <v>5</v>
      </c>
      <c r="AC12" s="11">
        <f t="shared" si="0"/>
        <v>3</v>
      </c>
      <c r="AD12" s="11">
        <f t="shared" si="0"/>
        <v>15</v>
      </c>
      <c r="AE12" s="11">
        <f t="shared" si="0"/>
        <v>6</v>
      </c>
      <c r="AF12" s="11">
        <f t="shared" si="0"/>
        <v>4</v>
      </c>
      <c r="AG12" s="11">
        <f t="shared" si="0"/>
        <v>15</v>
      </c>
      <c r="AH12" s="11">
        <f t="shared" si="0"/>
        <v>5</v>
      </c>
    </row>
    <row r="13" spans="1:34" ht="17.25" customHeight="1">
      <c r="A13" s="44" t="s">
        <v>11</v>
      </c>
      <c r="B13" s="45"/>
      <c r="C13" s="45"/>
      <c r="D13" s="27">
        <f>D12*100/D12</f>
        <v>100</v>
      </c>
      <c r="E13" s="30">
        <f>E12*100/D12</f>
        <v>91.666666666666671</v>
      </c>
      <c r="F13" s="30">
        <f>F12*100/D12</f>
        <v>16.666666666666668</v>
      </c>
      <c r="G13" s="30">
        <f>G12*100/D12</f>
        <v>0</v>
      </c>
      <c r="H13" s="11">
        <f>H12*100/D12</f>
        <v>12.5</v>
      </c>
      <c r="I13" s="11">
        <f>I12*100/D12</f>
        <v>75</v>
      </c>
      <c r="J13" s="11">
        <f>J12*100/D12</f>
        <v>12.5</v>
      </c>
      <c r="K13" s="11">
        <f>K12*100/D12</f>
        <v>50</v>
      </c>
      <c r="L13" s="11">
        <f>L12*100/D12</f>
        <v>33.333333333333336</v>
      </c>
      <c r="M13" s="11">
        <f>M12*100/D12</f>
        <v>16.666666666666668</v>
      </c>
      <c r="N13" s="11">
        <f>N12*100/D12</f>
        <v>8.3333333333333339</v>
      </c>
      <c r="O13" s="11">
        <f>O12*100/D12</f>
        <v>75</v>
      </c>
      <c r="P13" s="11">
        <f>P12*100/D12</f>
        <v>12.5</v>
      </c>
      <c r="Q13" s="11">
        <f>Q12*100/D12</f>
        <v>12.5</v>
      </c>
      <c r="R13" s="11">
        <f>R12*100/D12</f>
        <v>70.833333333333329</v>
      </c>
      <c r="S13" s="11">
        <f>S12*100/D12</f>
        <v>16.666666666666668</v>
      </c>
      <c r="T13" s="11">
        <f>T12*100/D12</f>
        <v>16.666666666666668</v>
      </c>
      <c r="U13" s="11">
        <f>U12*100/D12</f>
        <v>70.833333333333329</v>
      </c>
      <c r="V13" s="11">
        <f>V12*100/D12</f>
        <v>12.5</v>
      </c>
      <c r="W13" s="11">
        <f>W12*100/D12</f>
        <v>25</v>
      </c>
      <c r="X13" s="11">
        <f>X12*100/D12</f>
        <v>54.166666666666664</v>
      </c>
      <c r="Y13" s="11">
        <f>Y12*100/D12</f>
        <v>20.833333333333332</v>
      </c>
      <c r="Z13" s="11">
        <f>Z12*100/D12</f>
        <v>37.5</v>
      </c>
      <c r="AA13" s="11">
        <f>AA12*100/D12</f>
        <v>41.666666666666664</v>
      </c>
      <c r="AB13" s="11">
        <f>AB12*100/D12</f>
        <v>20.833333333333332</v>
      </c>
      <c r="AC13" s="11">
        <f>AC12*100/D12</f>
        <v>12.5</v>
      </c>
      <c r="AD13" s="11">
        <f>AD12*100/D12</f>
        <v>62.5</v>
      </c>
      <c r="AE13" s="11">
        <f>AE12*100/D12</f>
        <v>25</v>
      </c>
      <c r="AF13" s="11">
        <f>AF12*100/D12</f>
        <v>16.666666666666668</v>
      </c>
      <c r="AG13" s="11">
        <f>AG12*100/D12</f>
        <v>62.5</v>
      </c>
      <c r="AH13" s="11">
        <f>AH12*100/D12</f>
        <v>20.833333333333332</v>
      </c>
    </row>
  </sheetData>
  <mergeCells count="33">
    <mergeCell ref="L2:U2"/>
    <mergeCell ref="Q8:S8"/>
    <mergeCell ref="W8:Y8"/>
    <mergeCell ref="L3:R3"/>
    <mergeCell ref="Q7:AE7"/>
    <mergeCell ref="B2:G2"/>
    <mergeCell ref="A13:C13"/>
    <mergeCell ref="AF7:AH7"/>
    <mergeCell ref="A12:C12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AK15"/>
  <sheetViews>
    <sheetView topLeftCell="S1" zoomScale="80" zoomScaleNormal="80" workbookViewId="0">
      <selection activeCell="AI10" sqref="AI10:AK10"/>
    </sheetView>
  </sheetViews>
  <sheetFormatPr defaultRowHeight="1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>
      <c r="A2" s="7"/>
      <c r="B2" s="43" t="s">
        <v>34</v>
      </c>
      <c r="C2" s="43"/>
      <c r="D2" s="43"/>
      <c r="E2" s="43"/>
      <c r="F2" s="43"/>
      <c r="G2" s="7"/>
      <c r="H2" s="7"/>
      <c r="I2" s="7"/>
      <c r="J2" s="7"/>
      <c r="K2" s="7"/>
      <c r="L2" s="7"/>
      <c r="M2" s="7"/>
      <c r="N2" s="2"/>
      <c r="O2" s="3" t="s">
        <v>47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2" t="s">
        <v>17</v>
      </c>
      <c r="AK2" s="32"/>
    </row>
    <row r="3" spans="1:37" ht="15.75">
      <c r="A3" s="3"/>
      <c r="B3" s="33" t="s">
        <v>50</v>
      </c>
      <c r="C3" s="33"/>
      <c r="D3" s="33"/>
      <c r="E3" s="33"/>
      <c r="F3" s="33"/>
      <c r="G3" s="3"/>
      <c r="H3" s="3"/>
      <c r="I3" s="3"/>
      <c r="J3" s="3"/>
      <c r="K3" s="3"/>
      <c r="L3" s="3"/>
      <c r="M3" s="3"/>
      <c r="N3" s="3"/>
      <c r="O3" s="33" t="s">
        <v>38</v>
      </c>
      <c r="P3" s="33"/>
      <c r="Q3" s="33"/>
      <c r="R3" s="33"/>
      <c r="S3" s="33"/>
      <c r="T3" s="33"/>
      <c r="U3" s="33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20" t="s">
        <v>55</v>
      </c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40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46" t="s">
        <v>8</v>
      </c>
      <c r="I7" s="47"/>
      <c r="J7" s="47"/>
      <c r="K7" s="47"/>
      <c r="L7" s="47"/>
      <c r="M7" s="47"/>
      <c r="N7" s="47"/>
      <c r="O7" s="47"/>
      <c r="P7" s="48"/>
      <c r="Q7" s="36" t="s">
        <v>6</v>
      </c>
      <c r="R7" s="36"/>
      <c r="S7" s="36"/>
      <c r="T7" s="46" t="s">
        <v>9</v>
      </c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8"/>
      <c r="AI7" s="36" t="s">
        <v>7</v>
      </c>
      <c r="AJ7" s="36"/>
      <c r="AK7" s="36"/>
    </row>
    <row r="8" spans="1:37" ht="15.75" customHeight="1">
      <c r="A8" s="40"/>
      <c r="B8" s="36"/>
      <c r="C8" s="36"/>
      <c r="D8" s="36"/>
      <c r="E8" s="41" t="s">
        <v>14</v>
      </c>
      <c r="F8" s="41" t="s">
        <v>15</v>
      </c>
      <c r="G8" s="41" t="s">
        <v>16</v>
      </c>
      <c r="H8" s="54" t="s">
        <v>18</v>
      </c>
      <c r="I8" s="55"/>
      <c r="J8" s="55"/>
      <c r="K8" s="47" t="s">
        <v>19</v>
      </c>
      <c r="L8" s="47"/>
      <c r="M8" s="48"/>
      <c r="N8" s="50" t="s">
        <v>24</v>
      </c>
      <c r="O8" s="51"/>
      <c r="P8" s="52"/>
      <c r="Q8" s="41" t="s">
        <v>14</v>
      </c>
      <c r="R8" s="41" t="s">
        <v>15</v>
      </c>
      <c r="S8" s="41" t="s">
        <v>16</v>
      </c>
      <c r="T8" s="53" t="s">
        <v>25</v>
      </c>
      <c r="U8" s="53"/>
      <c r="V8" s="53"/>
      <c r="W8" s="53" t="s">
        <v>20</v>
      </c>
      <c r="X8" s="53"/>
      <c r="Y8" s="53"/>
      <c r="Z8" s="40" t="s">
        <v>26</v>
      </c>
      <c r="AA8" s="40"/>
      <c r="AB8" s="40"/>
      <c r="AC8" s="40" t="s">
        <v>27</v>
      </c>
      <c r="AD8" s="40"/>
      <c r="AE8" s="40"/>
      <c r="AF8" s="51" t="s">
        <v>21</v>
      </c>
      <c r="AG8" s="51"/>
      <c r="AH8" s="52"/>
      <c r="AI8" s="41" t="s">
        <v>14</v>
      </c>
      <c r="AJ8" s="41" t="s">
        <v>15</v>
      </c>
      <c r="AK8" s="41" t="s">
        <v>16</v>
      </c>
    </row>
    <row r="9" spans="1:37" ht="115.5" customHeight="1">
      <c r="A9" s="40"/>
      <c r="B9" s="36"/>
      <c r="C9" s="36"/>
      <c r="D9" s="36"/>
      <c r="E9" s="42"/>
      <c r="F9" s="42"/>
      <c r="G9" s="4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42"/>
      <c r="R9" s="42"/>
      <c r="S9" s="42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42"/>
      <c r="AJ9" s="42"/>
      <c r="AK9" s="42"/>
    </row>
    <row r="10" spans="1:37" ht="15.75">
      <c r="A10" s="5">
        <v>1</v>
      </c>
      <c r="B10" s="6" t="s">
        <v>46</v>
      </c>
      <c r="C10" s="31" t="s">
        <v>56</v>
      </c>
      <c r="D10" s="11">
        <v>22</v>
      </c>
      <c r="E10" s="11">
        <v>20</v>
      </c>
      <c r="F10" s="11">
        <v>2</v>
      </c>
      <c r="G10" s="11">
        <v>0</v>
      </c>
      <c r="H10" s="11">
        <v>8</v>
      </c>
      <c r="I10" s="11">
        <v>11</v>
      </c>
      <c r="J10" s="11">
        <v>3</v>
      </c>
      <c r="K10" s="11">
        <v>9</v>
      </c>
      <c r="L10" s="11">
        <v>8</v>
      </c>
      <c r="M10" s="11">
        <v>5</v>
      </c>
      <c r="N10" s="11">
        <v>14</v>
      </c>
      <c r="O10" s="11">
        <v>6</v>
      </c>
      <c r="P10" s="11">
        <v>2</v>
      </c>
      <c r="Q10" s="11">
        <v>4</v>
      </c>
      <c r="R10" s="11">
        <v>15</v>
      </c>
      <c r="S10" s="11">
        <v>3</v>
      </c>
      <c r="T10" s="11">
        <v>18</v>
      </c>
      <c r="U10" s="11">
        <v>4</v>
      </c>
      <c r="V10" s="11">
        <v>0</v>
      </c>
      <c r="W10" s="11">
        <v>22</v>
      </c>
      <c r="X10" s="11">
        <v>0</v>
      </c>
      <c r="Y10" s="11">
        <v>0</v>
      </c>
      <c r="Z10" s="11">
        <v>22</v>
      </c>
      <c r="AA10" s="11">
        <v>0</v>
      </c>
      <c r="AB10" s="11">
        <v>0</v>
      </c>
      <c r="AC10" s="11">
        <v>22</v>
      </c>
      <c r="AD10" s="11">
        <v>0</v>
      </c>
      <c r="AE10" s="11">
        <v>0</v>
      </c>
      <c r="AF10" s="11">
        <v>14</v>
      </c>
      <c r="AG10" s="11">
        <v>4</v>
      </c>
      <c r="AH10" s="11">
        <v>4</v>
      </c>
      <c r="AI10" s="11">
        <v>11</v>
      </c>
      <c r="AJ10" s="11">
        <v>7</v>
      </c>
      <c r="AK10" s="11">
        <v>4</v>
      </c>
    </row>
    <row r="11" spans="1:37" ht="15.75">
      <c r="A11" s="5">
        <v>5</v>
      </c>
      <c r="B11" s="6" t="s">
        <v>53</v>
      </c>
      <c r="C11" s="1"/>
      <c r="D11" s="11">
        <v>7</v>
      </c>
      <c r="E11" s="11">
        <v>6</v>
      </c>
      <c r="F11" s="11">
        <v>1</v>
      </c>
      <c r="G11" s="11">
        <v>0</v>
      </c>
      <c r="H11" s="11">
        <v>3</v>
      </c>
      <c r="I11" s="11">
        <v>4</v>
      </c>
      <c r="J11" s="11">
        <v>0</v>
      </c>
      <c r="K11" s="11">
        <v>3</v>
      </c>
      <c r="L11" s="11">
        <v>4</v>
      </c>
      <c r="M11" s="11">
        <v>0</v>
      </c>
      <c r="N11" s="11">
        <v>5</v>
      </c>
      <c r="O11" s="11">
        <v>2</v>
      </c>
      <c r="P11" s="11">
        <v>0</v>
      </c>
      <c r="Q11" s="11">
        <v>0</v>
      </c>
      <c r="R11" s="11">
        <v>7</v>
      </c>
      <c r="S11" s="11">
        <v>0</v>
      </c>
      <c r="T11" s="11">
        <v>6</v>
      </c>
      <c r="U11" s="11">
        <v>1</v>
      </c>
      <c r="V11" s="11">
        <v>0</v>
      </c>
      <c r="W11" s="11">
        <v>7</v>
      </c>
      <c r="X11" s="11">
        <v>0</v>
      </c>
      <c r="Y11" s="11">
        <v>0</v>
      </c>
      <c r="Z11" s="11">
        <v>7</v>
      </c>
      <c r="AA11" s="11">
        <v>0</v>
      </c>
      <c r="AB11" s="11">
        <v>0</v>
      </c>
      <c r="AC11" s="11">
        <v>7</v>
      </c>
      <c r="AD11" s="11">
        <v>0</v>
      </c>
      <c r="AE11" s="11">
        <v>0</v>
      </c>
      <c r="AF11" s="11">
        <v>7</v>
      </c>
      <c r="AG11" s="11">
        <v>0</v>
      </c>
      <c r="AH11" s="11">
        <v>0</v>
      </c>
      <c r="AI11" s="11">
        <v>4</v>
      </c>
      <c r="AJ11" s="11">
        <v>3</v>
      </c>
      <c r="AK11" s="11">
        <v>0</v>
      </c>
    </row>
    <row r="12" spans="1:37" ht="15.75">
      <c r="A12" s="5">
        <v>6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>
      <c r="A13" s="5">
        <v>7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>
      <c r="A14" s="37" t="s">
        <v>1</v>
      </c>
      <c r="B14" s="38"/>
      <c r="C14" s="39"/>
      <c r="D14" s="13">
        <f t="shared" ref="D14:AK14" si="0">SUM(D10:D13)</f>
        <v>29</v>
      </c>
      <c r="E14" s="11">
        <f t="shared" si="0"/>
        <v>26</v>
      </c>
      <c r="F14" s="11">
        <f t="shared" si="0"/>
        <v>3</v>
      </c>
      <c r="G14" s="11">
        <f t="shared" si="0"/>
        <v>0</v>
      </c>
      <c r="H14" s="11">
        <f t="shared" si="0"/>
        <v>11</v>
      </c>
      <c r="I14" s="11">
        <f t="shared" si="0"/>
        <v>15</v>
      </c>
      <c r="J14" s="11">
        <f t="shared" si="0"/>
        <v>3</v>
      </c>
      <c r="K14" s="11">
        <f t="shared" si="0"/>
        <v>12</v>
      </c>
      <c r="L14" s="11">
        <f t="shared" si="0"/>
        <v>12</v>
      </c>
      <c r="M14" s="11">
        <f t="shared" si="0"/>
        <v>5</v>
      </c>
      <c r="N14" s="11">
        <f t="shared" si="0"/>
        <v>19</v>
      </c>
      <c r="O14" s="11">
        <f t="shared" si="0"/>
        <v>8</v>
      </c>
      <c r="P14" s="11">
        <f t="shared" si="0"/>
        <v>2</v>
      </c>
      <c r="Q14" s="11">
        <f t="shared" si="0"/>
        <v>4</v>
      </c>
      <c r="R14" s="11">
        <f t="shared" si="0"/>
        <v>22</v>
      </c>
      <c r="S14" s="11">
        <f t="shared" si="0"/>
        <v>3</v>
      </c>
      <c r="T14" s="11">
        <f t="shared" si="0"/>
        <v>24</v>
      </c>
      <c r="U14" s="11">
        <f t="shared" si="0"/>
        <v>5</v>
      </c>
      <c r="V14" s="11">
        <f t="shared" si="0"/>
        <v>0</v>
      </c>
      <c r="W14" s="11">
        <f t="shared" si="0"/>
        <v>29</v>
      </c>
      <c r="X14" s="11">
        <f t="shared" si="0"/>
        <v>0</v>
      </c>
      <c r="Y14" s="11">
        <f t="shared" si="0"/>
        <v>0</v>
      </c>
      <c r="Z14" s="11">
        <f t="shared" si="0"/>
        <v>29</v>
      </c>
      <c r="AA14" s="11">
        <f t="shared" si="0"/>
        <v>0</v>
      </c>
      <c r="AB14" s="11">
        <f t="shared" si="0"/>
        <v>0</v>
      </c>
      <c r="AC14" s="11">
        <f t="shared" si="0"/>
        <v>29</v>
      </c>
      <c r="AD14" s="11">
        <f t="shared" si="0"/>
        <v>0</v>
      </c>
      <c r="AE14" s="11">
        <f t="shared" si="0"/>
        <v>0</v>
      </c>
      <c r="AF14" s="11">
        <f t="shared" si="0"/>
        <v>21</v>
      </c>
      <c r="AG14" s="11">
        <f t="shared" si="0"/>
        <v>4</v>
      </c>
      <c r="AH14" s="11">
        <f t="shared" si="0"/>
        <v>4</v>
      </c>
      <c r="AI14" s="11">
        <f t="shared" si="0"/>
        <v>15</v>
      </c>
      <c r="AJ14" s="11">
        <f t="shared" si="0"/>
        <v>10</v>
      </c>
      <c r="AK14" s="11">
        <f t="shared" si="0"/>
        <v>4</v>
      </c>
    </row>
    <row r="15" spans="1:37" ht="18.75" customHeight="1">
      <c r="A15" s="44" t="s">
        <v>11</v>
      </c>
      <c r="B15" s="45"/>
      <c r="C15" s="45"/>
      <c r="D15" s="15">
        <f>D14*100/D14</f>
        <v>100</v>
      </c>
      <c r="E15" s="12">
        <f>E14*100/D14</f>
        <v>89.65517241379311</v>
      </c>
      <c r="F15" s="12">
        <f>F14*100/D14</f>
        <v>10.344827586206897</v>
      </c>
      <c r="G15" s="12">
        <f>G14*100/D14</f>
        <v>0</v>
      </c>
      <c r="H15" s="12">
        <f>H14*100/D14</f>
        <v>37.931034482758619</v>
      </c>
      <c r="I15" s="12">
        <f>I14*100/D14</f>
        <v>51.724137931034484</v>
      </c>
      <c r="J15" s="12">
        <f>J14*100/D14</f>
        <v>10.344827586206897</v>
      </c>
      <c r="K15" s="12">
        <f>K14*100/D14</f>
        <v>41.379310344827587</v>
      </c>
      <c r="L15" s="12">
        <f>L14*100/D14</f>
        <v>41.379310344827587</v>
      </c>
      <c r="M15" s="12">
        <f>M14*100/D14</f>
        <v>17.241379310344829</v>
      </c>
      <c r="N15" s="12">
        <f>N14*100/D14</f>
        <v>65.517241379310349</v>
      </c>
      <c r="O15" s="12">
        <f>O14*100/D14</f>
        <v>27.586206896551722</v>
      </c>
      <c r="P15" s="12">
        <f>P14*100/D14</f>
        <v>6.8965517241379306</v>
      </c>
      <c r="Q15" s="12">
        <f>Q14*100/D14</f>
        <v>13.793103448275861</v>
      </c>
      <c r="R15" s="12">
        <f>R14*100/D14</f>
        <v>75.862068965517238</v>
      </c>
      <c r="S15" s="12">
        <f>S14*100/D14</f>
        <v>10.344827586206897</v>
      </c>
      <c r="T15" s="12">
        <f>T14*100/D14</f>
        <v>82.758620689655174</v>
      </c>
      <c r="U15" s="12">
        <f>U14*100/D14</f>
        <v>17.241379310344829</v>
      </c>
      <c r="V15" s="12">
        <f>V14*100/D14</f>
        <v>0</v>
      </c>
      <c r="W15" s="12">
        <f>W14*100/D14</f>
        <v>100</v>
      </c>
      <c r="X15" s="12">
        <f>X14*100/D14</f>
        <v>0</v>
      </c>
      <c r="Y15" s="12">
        <f>Y14*100/D14</f>
        <v>0</v>
      </c>
      <c r="Z15" s="12">
        <f>Z14*100/D14</f>
        <v>100</v>
      </c>
      <c r="AA15" s="12">
        <f>AA14*100/D14</f>
        <v>0</v>
      </c>
      <c r="AB15" s="12">
        <f>AB14*100/D14</f>
        <v>0</v>
      </c>
      <c r="AC15" s="12">
        <f>AC14*100/D14</f>
        <v>100</v>
      </c>
      <c r="AD15" s="12">
        <f>AD14*100/D14</f>
        <v>0</v>
      </c>
      <c r="AE15" s="12">
        <f>AE14*100/D14</f>
        <v>0</v>
      </c>
      <c r="AF15" s="12">
        <f>AF14*100/D14</f>
        <v>72.41379310344827</v>
      </c>
      <c r="AG15" s="12">
        <f>AG14*100/D14</f>
        <v>13.793103448275861</v>
      </c>
      <c r="AH15" s="12">
        <f>AH14*100/D14</f>
        <v>13.793103448275861</v>
      </c>
      <c r="AI15" s="12">
        <f>AI14*100/D14</f>
        <v>51.724137931034484</v>
      </c>
      <c r="AJ15" s="12">
        <f>AJ14*100/D14</f>
        <v>34.482758620689658</v>
      </c>
      <c r="AK15" s="12">
        <f>AK14*100/D14</f>
        <v>13.793103448275861</v>
      </c>
    </row>
  </sheetData>
  <mergeCells count="32">
    <mergeCell ref="A15:C15"/>
    <mergeCell ref="AI7:AK7"/>
    <mergeCell ref="A14:C14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AK29"/>
  <sheetViews>
    <sheetView topLeftCell="S5" zoomScale="80" zoomScaleNormal="80" workbookViewId="0">
      <selection activeCell="J26" sqref="J26"/>
    </sheetView>
  </sheetViews>
  <sheetFormatPr defaultRowHeight="1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>
      <c r="A2" s="7"/>
      <c r="B2" s="43" t="s">
        <v>33</v>
      </c>
      <c r="C2" s="43"/>
      <c r="D2" s="43"/>
      <c r="E2" s="43"/>
      <c r="F2" s="43"/>
      <c r="G2" s="2"/>
      <c r="H2" s="2"/>
      <c r="I2" s="2"/>
      <c r="J2" s="2"/>
      <c r="K2" s="2"/>
      <c r="L2" s="2"/>
      <c r="M2" s="2"/>
      <c r="N2" s="2"/>
      <c r="O2" s="33" t="s">
        <v>49</v>
      </c>
      <c r="P2" s="33"/>
      <c r="Q2" s="33"/>
      <c r="R2" s="33"/>
      <c r="S2" s="33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32" t="s">
        <v>17</v>
      </c>
      <c r="AK2" s="32"/>
    </row>
    <row r="3" spans="1:37" ht="15.75">
      <c r="A3" s="3"/>
      <c r="B3" s="33" t="s">
        <v>52</v>
      </c>
      <c r="C3" s="33"/>
      <c r="D3" s="33"/>
      <c r="E3" s="33"/>
      <c r="F3" s="33"/>
      <c r="G3" s="3"/>
      <c r="H3" s="3"/>
      <c r="I3" s="3"/>
      <c r="J3" s="3"/>
      <c r="K3" s="3"/>
      <c r="L3" s="3"/>
      <c r="M3" s="3"/>
      <c r="N3" s="3"/>
      <c r="O3" s="33" t="s">
        <v>28</v>
      </c>
      <c r="P3" s="33"/>
      <c r="Q3" s="33"/>
      <c r="R3" s="33"/>
      <c r="S3" s="33"/>
      <c r="T3" s="33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>
      <c r="A4" s="3"/>
      <c r="G4" s="3"/>
      <c r="H4" s="3"/>
      <c r="I4" s="3"/>
      <c r="J4" s="3"/>
      <c r="K4" s="3"/>
      <c r="L4" s="3"/>
      <c r="M4" s="3"/>
      <c r="N4" s="3"/>
      <c r="O4" s="34" t="s">
        <v>54</v>
      </c>
      <c r="P4" s="34"/>
      <c r="Q4" s="34"/>
      <c r="R4" s="34"/>
      <c r="S4" s="34"/>
      <c r="T4" s="34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>
      <c r="A7" s="40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46" t="s">
        <v>8</v>
      </c>
      <c r="I7" s="47"/>
      <c r="J7" s="47"/>
      <c r="K7" s="47"/>
      <c r="L7" s="47"/>
      <c r="M7" s="47"/>
      <c r="N7" s="47"/>
      <c r="O7" s="47"/>
      <c r="P7" s="48"/>
      <c r="Q7" s="36" t="s">
        <v>6</v>
      </c>
      <c r="R7" s="36"/>
      <c r="S7" s="36"/>
      <c r="T7" s="46" t="s">
        <v>9</v>
      </c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8"/>
      <c r="AI7" s="36" t="s">
        <v>7</v>
      </c>
      <c r="AJ7" s="36"/>
      <c r="AK7" s="36"/>
    </row>
    <row r="8" spans="1:37" ht="15.75" customHeight="1">
      <c r="A8" s="40"/>
      <c r="B8" s="36"/>
      <c r="C8" s="36"/>
      <c r="D8" s="36"/>
      <c r="E8" s="41" t="s">
        <v>14</v>
      </c>
      <c r="F8" s="41" t="s">
        <v>15</v>
      </c>
      <c r="G8" s="41" t="s">
        <v>16</v>
      </c>
      <c r="H8" s="53" t="s">
        <v>18</v>
      </c>
      <c r="I8" s="53"/>
      <c r="J8" s="53"/>
      <c r="K8" s="36" t="s">
        <v>19</v>
      </c>
      <c r="L8" s="36"/>
      <c r="M8" s="36"/>
      <c r="N8" s="40" t="s">
        <v>24</v>
      </c>
      <c r="O8" s="40"/>
      <c r="P8" s="40"/>
      <c r="Q8" s="41" t="s">
        <v>14</v>
      </c>
      <c r="R8" s="41" t="s">
        <v>15</v>
      </c>
      <c r="S8" s="41" t="s">
        <v>16</v>
      </c>
      <c r="T8" s="53" t="s">
        <v>25</v>
      </c>
      <c r="U8" s="53"/>
      <c r="V8" s="53"/>
      <c r="W8" s="53" t="s">
        <v>20</v>
      </c>
      <c r="X8" s="53"/>
      <c r="Y8" s="53"/>
      <c r="Z8" s="40" t="s">
        <v>26</v>
      </c>
      <c r="AA8" s="40"/>
      <c r="AB8" s="40"/>
      <c r="AC8" s="40" t="s">
        <v>27</v>
      </c>
      <c r="AD8" s="40"/>
      <c r="AE8" s="40"/>
      <c r="AF8" s="51" t="s">
        <v>21</v>
      </c>
      <c r="AG8" s="51"/>
      <c r="AH8" s="52"/>
      <c r="AI8" s="41" t="s">
        <v>14</v>
      </c>
      <c r="AJ8" s="41" t="s">
        <v>15</v>
      </c>
      <c r="AK8" s="41" t="s">
        <v>16</v>
      </c>
    </row>
    <row r="9" spans="1:37" ht="114.75" customHeight="1">
      <c r="A9" s="40"/>
      <c r="B9" s="36"/>
      <c r="C9" s="36"/>
      <c r="D9" s="36"/>
      <c r="E9" s="42"/>
      <c r="F9" s="42"/>
      <c r="G9" s="42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42"/>
      <c r="R9" s="42"/>
      <c r="S9" s="42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42"/>
      <c r="AJ9" s="42"/>
      <c r="AK9" s="42"/>
    </row>
    <row r="10" spans="1:37" ht="15.75">
      <c r="A10" s="5">
        <v>1</v>
      </c>
      <c r="B10" s="6" t="s">
        <v>53</v>
      </c>
      <c r="C10" s="31" t="s">
        <v>56</v>
      </c>
      <c r="D10" s="11">
        <v>12</v>
      </c>
      <c r="E10" s="11">
        <v>12</v>
      </c>
      <c r="F10" s="11">
        <v>0</v>
      </c>
      <c r="G10" s="11">
        <v>0</v>
      </c>
      <c r="H10" s="11">
        <v>8</v>
      </c>
      <c r="I10" s="11">
        <v>3</v>
      </c>
      <c r="J10" s="11">
        <v>1</v>
      </c>
      <c r="K10" s="11">
        <v>6</v>
      </c>
      <c r="L10" s="11">
        <v>6</v>
      </c>
      <c r="M10" s="11">
        <v>0</v>
      </c>
      <c r="N10" s="11">
        <v>8</v>
      </c>
      <c r="O10" s="11">
        <v>4</v>
      </c>
      <c r="P10" s="11">
        <v>0</v>
      </c>
      <c r="Q10" s="11">
        <v>9</v>
      </c>
      <c r="R10" s="11">
        <v>3</v>
      </c>
      <c r="S10" s="11">
        <v>0</v>
      </c>
      <c r="T10" s="11">
        <v>11</v>
      </c>
      <c r="U10" s="11">
        <v>1</v>
      </c>
      <c r="V10" s="11">
        <v>0</v>
      </c>
      <c r="W10" s="11">
        <v>11</v>
      </c>
      <c r="X10" s="11">
        <v>1</v>
      </c>
      <c r="Y10" s="11">
        <v>0</v>
      </c>
      <c r="Z10" s="11">
        <v>11</v>
      </c>
      <c r="AA10" s="11">
        <v>1</v>
      </c>
      <c r="AB10" s="11">
        <v>0</v>
      </c>
      <c r="AC10" s="11">
        <v>11</v>
      </c>
      <c r="AD10" s="11">
        <v>1</v>
      </c>
      <c r="AE10" s="11">
        <v>0</v>
      </c>
      <c r="AF10" s="11">
        <v>11</v>
      </c>
      <c r="AG10" s="11">
        <v>1</v>
      </c>
      <c r="AH10" s="11">
        <v>0</v>
      </c>
      <c r="AI10" s="11">
        <v>11</v>
      </c>
      <c r="AJ10" s="11">
        <v>1</v>
      </c>
      <c r="AK10" s="11">
        <v>0</v>
      </c>
    </row>
    <row r="11" spans="1:37" ht="15.75">
      <c r="A11" s="5">
        <v>7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75">
      <c r="A12" s="37" t="s">
        <v>1</v>
      </c>
      <c r="B12" s="38"/>
      <c r="C12" s="39"/>
      <c r="D12" s="13">
        <f t="shared" ref="D12:AK12" si="0">SUM(D10:D11)</f>
        <v>12</v>
      </c>
      <c r="E12" s="11">
        <f t="shared" si="0"/>
        <v>12</v>
      </c>
      <c r="F12" s="11">
        <f t="shared" si="0"/>
        <v>0</v>
      </c>
      <c r="G12" s="11">
        <f t="shared" si="0"/>
        <v>0</v>
      </c>
      <c r="H12" s="11">
        <f t="shared" si="0"/>
        <v>8</v>
      </c>
      <c r="I12" s="11">
        <f t="shared" si="0"/>
        <v>3</v>
      </c>
      <c r="J12" s="11">
        <f t="shared" si="0"/>
        <v>1</v>
      </c>
      <c r="K12" s="11">
        <f t="shared" si="0"/>
        <v>6</v>
      </c>
      <c r="L12" s="11">
        <f t="shared" si="0"/>
        <v>6</v>
      </c>
      <c r="M12" s="11">
        <f t="shared" si="0"/>
        <v>0</v>
      </c>
      <c r="N12" s="11">
        <f t="shared" si="0"/>
        <v>8</v>
      </c>
      <c r="O12" s="11">
        <f t="shared" si="0"/>
        <v>4</v>
      </c>
      <c r="P12" s="11">
        <f t="shared" si="0"/>
        <v>0</v>
      </c>
      <c r="Q12" s="11">
        <f t="shared" si="0"/>
        <v>9</v>
      </c>
      <c r="R12" s="11">
        <f t="shared" si="0"/>
        <v>3</v>
      </c>
      <c r="S12" s="11">
        <f t="shared" si="0"/>
        <v>0</v>
      </c>
      <c r="T12" s="11">
        <f t="shared" si="0"/>
        <v>11</v>
      </c>
      <c r="U12" s="11">
        <f t="shared" si="0"/>
        <v>1</v>
      </c>
      <c r="V12" s="11">
        <f t="shared" si="0"/>
        <v>0</v>
      </c>
      <c r="W12" s="11">
        <f t="shared" si="0"/>
        <v>11</v>
      </c>
      <c r="X12" s="11">
        <f t="shared" si="0"/>
        <v>1</v>
      </c>
      <c r="Y12" s="11">
        <f t="shared" si="0"/>
        <v>0</v>
      </c>
      <c r="Z12" s="11">
        <f t="shared" si="0"/>
        <v>11</v>
      </c>
      <c r="AA12" s="11">
        <f t="shared" si="0"/>
        <v>1</v>
      </c>
      <c r="AB12" s="11">
        <f t="shared" si="0"/>
        <v>0</v>
      </c>
      <c r="AC12" s="11">
        <f t="shared" si="0"/>
        <v>11</v>
      </c>
      <c r="AD12" s="11">
        <f t="shared" si="0"/>
        <v>1</v>
      </c>
      <c r="AE12" s="11">
        <f t="shared" si="0"/>
        <v>0</v>
      </c>
      <c r="AF12" s="11">
        <f t="shared" si="0"/>
        <v>11</v>
      </c>
      <c r="AG12" s="11">
        <f t="shared" si="0"/>
        <v>1</v>
      </c>
      <c r="AH12" s="11">
        <f t="shared" si="0"/>
        <v>0</v>
      </c>
      <c r="AI12" s="11">
        <f t="shared" si="0"/>
        <v>11</v>
      </c>
      <c r="AJ12" s="11">
        <f t="shared" si="0"/>
        <v>1</v>
      </c>
      <c r="AK12" s="11">
        <f t="shared" si="0"/>
        <v>0</v>
      </c>
    </row>
    <row r="13" spans="1:37" ht="21.75" customHeight="1">
      <c r="A13" s="35" t="s">
        <v>11</v>
      </c>
      <c r="B13" s="35"/>
      <c r="C13" s="35"/>
      <c r="D13" s="15">
        <f>D12*100/D12</f>
        <v>100</v>
      </c>
      <c r="E13" s="12">
        <f>E12*100/D12</f>
        <v>100</v>
      </c>
      <c r="F13" s="12">
        <f>F12*100/D12</f>
        <v>0</v>
      </c>
      <c r="G13" s="12">
        <f>G12*100/D12</f>
        <v>0</v>
      </c>
      <c r="H13" s="12">
        <f>H12*100/D12</f>
        <v>66.666666666666671</v>
      </c>
      <c r="I13" s="12">
        <f>I12*100/D12</f>
        <v>25</v>
      </c>
      <c r="J13" s="12">
        <f>J12*100/D12</f>
        <v>8.3333333333333339</v>
      </c>
      <c r="K13" s="12">
        <f>K12*100/D12</f>
        <v>50</v>
      </c>
      <c r="L13" s="12">
        <f>L12*100/D12</f>
        <v>50</v>
      </c>
      <c r="M13" s="12">
        <f>M12*100/D12</f>
        <v>0</v>
      </c>
      <c r="N13" s="12">
        <f>N12*100/D12</f>
        <v>66.666666666666671</v>
      </c>
      <c r="O13" s="12">
        <f>O12*100/D12</f>
        <v>33.333333333333336</v>
      </c>
      <c r="P13" s="12">
        <f>P12*100/D12</f>
        <v>0</v>
      </c>
      <c r="Q13" s="12">
        <f>Q12*100/D12</f>
        <v>75</v>
      </c>
      <c r="R13" s="12">
        <f>R12*100/D12</f>
        <v>25</v>
      </c>
      <c r="S13" s="12">
        <f>S12*100/D12</f>
        <v>0</v>
      </c>
      <c r="T13" s="12">
        <f>T12*100/D12</f>
        <v>91.666666666666671</v>
      </c>
      <c r="U13" s="12">
        <f>U12*100/D12</f>
        <v>8.3333333333333339</v>
      </c>
      <c r="V13" s="12">
        <f>V12*100/D12</f>
        <v>0</v>
      </c>
      <c r="W13" s="12">
        <f>W12*100/D12</f>
        <v>91.666666666666671</v>
      </c>
      <c r="X13" s="12">
        <f>X12*100/D12</f>
        <v>8.3333333333333339</v>
      </c>
      <c r="Y13" s="12">
        <f>Y12*100/D12</f>
        <v>0</v>
      </c>
      <c r="Z13" s="12">
        <f>Z12*100/D12</f>
        <v>91.666666666666671</v>
      </c>
      <c r="AA13" s="12">
        <f>AA12*100/D12</f>
        <v>8.3333333333333339</v>
      </c>
      <c r="AB13" s="12">
        <f>AB12*100/D12</f>
        <v>0</v>
      </c>
      <c r="AC13" s="12">
        <f>AC12*100/D12</f>
        <v>91.666666666666671</v>
      </c>
      <c r="AD13" s="12">
        <f>AD12*100/D12</f>
        <v>8.3333333333333339</v>
      </c>
      <c r="AE13" s="12">
        <f>AE12*100/D12</f>
        <v>0</v>
      </c>
      <c r="AF13" s="12">
        <f>AF12*100/D12</f>
        <v>91.666666666666671</v>
      </c>
      <c r="AG13" s="12">
        <f>AG12*100/D12</f>
        <v>8.3333333333333339</v>
      </c>
      <c r="AH13" s="12">
        <f>AH12*100/D12</f>
        <v>0</v>
      </c>
      <c r="AI13" s="12">
        <f>AI12*100/D12</f>
        <v>91.666666666666671</v>
      </c>
      <c r="AJ13" s="12">
        <f>AJ12*100/D12</f>
        <v>8.3333333333333339</v>
      </c>
      <c r="AK13" s="12">
        <f>AK12*100/D12</f>
        <v>0</v>
      </c>
    </row>
    <row r="29" spans="7:7">
      <c r="G29" t="s">
        <v>56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3:C13"/>
    <mergeCell ref="AI7:AK7"/>
    <mergeCell ref="A12:C12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W32"/>
  <sheetViews>
    <sheetView tabSelected="1" workbookViewId="0">
      <selection activeCell="L14" sqref="L14:M14"/>
    </sheetView>
  </sheetViews>
  <sheetFormatPr defaultRowHeight="15"/>
  <cols>
    <col min="1" max="1" width="19.28515625" customWidth="1"/>
    <col min="2" max="2" width="9.5703125" bestFit="1" customWidth="1"/>
    <col min="3" max="17" width="9.28515625" bestFit="1" customWidth="1"/>
  </cols>
  <sheetData>
    <row r="1" spans="1:23">
      <c r="N1" s="56"/>
      <c r="O1" s="56"/>
      <c r="V1" s="32" t="s">
        <v>17</v>
      </c>
      <c r="W1" s="32"/>
    </row>
    <row r="2" spans="1:23" ht="15.75">
      <c r="B2" s="7" t="s">
        <v>32</v>
      </c>
      <c r="C2" s="2"/>
      <c r="E2" s="2"/>
      <c r="F2" s="2"/>
      <c r="I2" s="33" t="s">
        <v>47</v>
      </c>
      <c r="J2" s="33"/>
      <c r="K2" s="33"/>
      <c r="L2" s="33"/>
      <c r="M2" s="33"/>
      <c r="N2" s="3"/>
      <c r="O2" s="3"/>
    </row>
    <row r="3" spans="1:23" ht="15.75">
      <c r="A3" s="3"/>
      <c r="B3" s="49" t="s">
        <v>57</v>
      </c>
      <c r="C3" s="49"/>
      <c r="D3" s="49"/>
      <c r="E3" s="49"/>
      <c r="F3" s="49"/>
      <c r="G3" s="49"/>
      <c r="H3" s="2"/>
      <c r="I3" s="49" t="s">
        <v>39</v>
      </c>
      <c r="J3" s="49"/>
      <c r="K3" s="49"/>
      <c r="L3" s="49"/>
      <c r="M3" s="49"/>
      <c r="N3" s="49"/>
      <c r="O3" s="3"/>
      <c r="P3" s="3"/>
      <c r="Q3" s="3"/>
    </row>
    <row r="4" spans="1:23" ht="15.75">
      <c r="C4" s="8"/>
      <c r="E4" s="3"/>
      <c r="F4" s="3"/>
      <c r="I4" s="34" t="s">
        <v>48</v>
      </c>
      <c r="J4" s="34"/>
      <c r="K4" s="34"/>
      <c r="L4" s="34"/>
      <c r="M4" s="34"/>
      <c r="N4" s="34"/>
      <c r="O4" s="3"/>
      <c r="P4" s="3"/>
      <c r="Q4" s="3"/>
    </row>
    <row r="5" spans="1:23" ht="15.7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>
      <c r="A7" s="41" t="s">
        <v>42</v>
      </c>
      <c r="B7" s="36" t="s">
        <v>13</v>
      </c>
      <c r="C7" s="36" t="s">
        <v>5</v>
      </c>
      <c r="D7" s="36"/>
      <c r="E7" s="36"/>
      <c r="F7" s="36" t="s">
        <v>8</v>
      </c>
      <c r="G7" s="36"/>
      <c r="H7" s="36"/>
      <c r="I7" s="36" t="s">
        <v>6</v>
      </c>
      <c r="J7" s="36"/>
      <c r="K7" s="36"/>
      <c r="L7" s="36" t="s">
        <v>9</v>
      </c>
      <c r="M7" s="36"/>
      <c r="N7" s="36"/>
      <c r="O7" s="36" t="s">
        <v>7</v>
      </c>
      <c r="P7" s="36"/>
      <c r="Q7" s="36"/>
      <c r="R7" s="40" t="s">
        <v>41</v>
      </c>
      <c r="S7" s="40"/>
      <c r="T7" s="40"/>
      <c r="U7" s="40"/>
      <c r="V7" s="40"/>
      <c r="W7" s="40"/>
    </row>
    <row r="8" spans="1:23" ht="63">
      <c r="A8" s="42"/>
      <c r="B8" s="36"/>
      <c r="C8" s="1" t="s">
        <v>14</v>
      </c>
      <c r="D8" s="1" t="s">
        <v>15</v>
      </c>
      <c r="E8" s="1" t="s">
        <v>16</v>
      </c>
      <c r="F8" s="1" t="s">
        <v>14</v>
      </c>
      <c r="G8" s="1" t="s">
        <v>15</v>
      </c>
      <c r="H8" s="1" t="s">
        <v>16</v>
      </c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11</v>
      </c>
      <c r="T8" s="1" t="s">
        <v>15</v>
      </c>
      <c r="U8" s="24" t="s">
        <v>11</v>
      </c>
      <c r="V8" s="1" t="s">
        <v>16</v>
      </c>
      <c r="W8" s="1" t="s">
        <v>11</v>
      </c>
    </row>
    <row r="9" spans="1:23" ht="15.75">
      <c r="A9" s="16" t="s">
        <v>29</v>
      </c>
      <c r="B9" s="11">
        <v>16</v>
      </c>
      <c r="C9" s="11">
        <v>0</v>
      </c>
      <c r="D9" s="11">
        <v>16</v>
      </c>
      <c r="E9" s="11">
        <v>4</v>
      </c>
      <c r="F9" s="11">
        <v>5</v>
      </c>
      <c r="G9" s="11">
        <v>10</v>
      </c>
      <c r="H9" s="11">
        <v>1</v>
      </c>
      <c r="I9" s="11">
        <v>3</v>
      </c>
      <c r="J9" s="11">
        <v>11</v>
      </c>
      <c r="K9" s="11">
        <v>2</v>
      </c>
      <c r="L9" s="11">
        <v>3</v>
      </c>
      <c r="M9" s="11">
        <v>10</v>
      </c>
      <c r="N9" s="11">
        <v>3</v>
      </c>
      <c r="O9" s="11">
        <v>3</v>
      </c>
      <c r="P9" s="11">
        <v>10</v>
      </c>
      <c r="Q9" s="11">
        <v>3</v>
      </c>
      <c r="R9" s="5">
        <f t="shared" ref="R9:R12" si="0">(C9+F9+I9+L9+O9)/5</f>
        <v>2.8</v>
      </c>
      <c r="S9" s="6">
        <f t="shared" ref="S9:S12" si="1">R9*100/B9</f>
        <v>17.5</v>
      </c>
      <c r="T9" s="5">
        <f t="shared" ref="T9:T12" si="2">(D9+G9+J9+M9+P9)/5</f>
        <v>11.4</v>
      </c>
      <c r="U9" s="6">
        <f t="shared" ref="U9:U12" si="3">T9*100/B9</f>
        <v>71.25</v>
      </c>
      <c r="V9" s="26">
        <f t="shared" ref="V9:V12" si="4">(E9+H9+K9+N9+Q9)/5</f>
        <v>2.6</v>
      </c>
      <c r="W9" s="6">
        <f t="shared" ref="W9:W12" si="5">V9*100/B9</f>
        <v>16.25</v>
      </c>
    </row>
    <row r="10" spans="1:23" ht="15.75">
      <c r="A10" s="16" t="s">
        <v>30</v>
      </c>
      <c r="B10" s="11">
        <v>24</v>
      </c>
      <c r="C10" s="11">
        <v>19</v>
      </c>
      <c r="D10" s="11">
        <v>5</v>
      </c>
      <c r="E10" s="11">
        <v>0</v>
      </c>
      <c r="F10" s="11">
        <v>3</v>
      </c>
      <c r="G10" s="11">
        <v>18</v>
      </c>
      <c r="H10" s="11">
        <v>3</v>
      </c>
      <c r="I10" s="11">
        <v>11</v>
      </c>
      <c r="J10" s="11">
        <v>9</v>
      </c>
      <c r="K10" s="11">
        <v>4</v>
      </c>
      <c r="L10" s="11">
        <v>3</v>
      </c>
      <c r="M10" s="11">
        <v>17</v>
      </c>
      <c r="N10" s="11">
        <v>4</v>
      </c>
      <c r="O10" s="11">
        <v>16</v>
      </c>
      <c r="P10" s="11">
        <v>4</v>
      </c>
      <c r="Q10" s="11">
        <v>4</v>
      </c>
      <c r="R10" s="5">
        <f t="shared" si="0"/>
        <v>10.4</v>
      </c>
      <c r="S10" s="6">
        <f t="shared" si="1"/>
        <v>43.333333333333336</v>
      </c>
      <c r="T10" s="5">
        <f t="shared" si="2"/>
        <v>10.6</v>
      </c>
      <c r="U10" s="6">
        <f t="shared" si="3"/>
        <v>44.166666666666664</v>
      </c>
      <c r="V10" s="26">
        <f t="shared" si="4"/>
        <v>3</v>
      </c>
      <c r="W10" s="6">
        <f t="shared" si="5"/>
        <v>12.5</v>
      </c>
    </row>
    <row r="11" spans="1:23" ht="15.75">
      <c r="A11" s="16" t="s">
        <v>31</v>
      </c>
      <c r="B11" s="11">
        <v>29</v>
      </c>
      <c r="C11" s="11">
        <v>20</v>
      </c>
      <c r="D11" s="11">
        <v>5</v>
      </c>
      <c r="E11" s="11">
        <v>0</v>
      </c>
      <c r="F11" s="11">
        <v>11</v>
      </c>
      <c r="G11" s="11">
        <v>15</v>
      </c>
      <c r="H11" s="11">
        <v>3</v>
      </c>
      <c r="I11" s="11">
        <v>4</v>
      </c>
      <c r="J11" s="11">
        <v>22</v>
      </c>
      <c r="K11" s="11">
        <v>3</v>
      </c>
      <c r="L11" s="11">
        <v>24</v>
      </c>
      <c r="M11" s="11">
        <v>5</v>
      </c>
      <c r="N11" s="11">
        <v>0</v>
      </c>
      <c r="O11" s="11">
        <v>15</v>
      </c>
      <c r="P11" s="11">
        <v>10</v>
      </c>
      <c r="Q11" s="11">
        <v>4</v>
      </c>
      <c r="R11" s="5">
        <f t="shared" si="0"/>
        <v>14.8</v>
      </c>
      <c r="S11" s="6">
        <f t="shared" si="1"/>
        <v>51.03448275862069</v>
      </c>
      <c r="T11" s="5">
        <f t="shared" si="2"/>
        <v>11.4</v>
      </c>
      <c r="U11" s="6">
        <f t="shared" si="3"/>
        <v>39.310344827586206</v>
      </c>
      <c r="V11" s="26">
        <f t="shared" si="4"/>
        <v>2</v>
      </c>
      <c r="W11" s="6">
        <f t="shared" si="5"/>
        <v>6.8965517241379306</v>
      </c>
    </row>
    <row r="12" spans="1:23" ht="15.75">
      <c r="A12" s="16" t="s">
        <v>40</v>
      </c>
      <c r="B12" s="11">
        <v>12</v>
      </c>
      <c r="C12" s="11">
        <v>12</v>
      </c>
      <c r="D12" s="11">
        <v>0</v>
      </c>
      <c r="E12" s="11">
        <v>0</v>
      </c>
      <c r="F12" s="11">
        <v>8</v>
      </c>
      <c r="G12" s="11">
        <v>3</v>
      </c>
      <c r="H12" s="11">
        <v>1</v>
      </c>
      <c r="I12" s="11">
        <v>9</v>
      </c>
      <c r="J12" s="11">
        <v>3</v>
      </c>
      <c r="K12" s="11">
        <v>0</v>
      </c>
      <c r="L12" s="11">
        <v>11</v>
      </c>
      <c r="M12" s="11">
        <v>1</v>
      </c>
      <c r="N12" s="11">
        <v>0</v>
      </c>
      <c r="O12" s="11">
        <v>11</v>
      </c>
      <c r="P12" s="11">
        <v>1</v>
      </c>
      <c r="Q12" s="11">
        <v>0</v>
      </c>
      <c r="R12" s="5">
        <f t="shared" si="0"/>
        <v>10.199999999999999</v>
      </c>
      <c r="S12" s="6">
        <f t="shared" si="1"/>
        <v>84.999999999999986</v>
      </c>
      <c r="T12" s="5">
        <f t="shared" si="2"/>
        <v>1.6</v>
      </c>
      <c r="U12" s="6">
        <f t="shared" si="3"/>
        <v>13.333333333333334</v>
      </c>
      <c r="V12" s="26">
        <f t="shared" si="4"/>
        <v>0.2</v>
      </c>
      <c r="W12" s="6">
        <f t="shared" si="5"/>
        <v>1.6666666666666667</v>
      </c>
    </row>
    <row r="13" spans="1:23" ht="15.75">
      <c r="A13" s="13" t="s">
        <v>1</v>
      </c>
      <c r="B13" s="13">
        <f t="shared" ref="B13:Q13" si="6">SUM(B8:B12)</f>
        <v>81</v>
      </c>
      <c r="C13" s="13">
        <f t="shared" si="6"/>
        <v>51</v>
      </c>
      <c r="D13" s="13">
        <f t="shared" si="6"/>
        <v>26</v>
      </c>
      <c r="E13" s="13">
        <f t="shared" si="6"/>
        <v>4</v>
      </c>
      <c r="F13" s="13">
        <f t="shared" si="6"/>
        <v>27</v>
      </c>
      <c r="G13" s="13">
        <f t="shared" si="6"/>
        <v>46</v>
      </c>
      <c r="H13" s="13">
        <f t="shared" si="6"/>
        <v>8</v>
      </c>
      <c r="I13" s="13">
        <f t="shared" si="6"/>
        <v>27</v>
      </c>
      <c r="J13" s="13">
        <f t="shared" si="6"/>
        <v>45</v>
      </c>
      <c r="K13" s="13">
        <f t="shared" si="6"/>
        <v>9</v>
      </c>
      <c r="L13" s="13">
        <f t="shared" si="6"/>
        <v>41</v>
      </c>
      <c r="M13" s="13">
        <f t="shared" si="6"/>
        <v>33</v>
      </c>
      <c r="N13" s="13">
        <f t="shared" si="6"/>
        <v>7</v>
      </c>
      <c r="O13" s="13">
        <f t="shared" si="6"/>
        <v>45</v>
      </c>
      <c r="P13" s="13">
        <f t="shared" si="6"/>
        <v>25</v>
      </c>
      <c r="Q13" s="13">
        <f t="shared" si="6"/>
        <v>11</v>
      </c>
      <c r="R13" s="5">
        <v>13</v>
      </c>
      <c r="S13" s="6"/>
      <c r="T13" s="5"/>
      <c r="U13" s="6"/>
      <c r="V13" s="26"/>
      <c r="W13" s="6"/>
    </row>
    <row r="14" spans="1:23" ht="17.25" customHeight="1">
      <c r="A14" s="25" t="s">
        <v>12</v>
      </c>
      <c r="B14" s="14">
        <f>B13*100/B13</f>
        <v>100</v>
      </c>
      <c r="C14" s="12">
        <f>C13*100/B13</f>
        <v>62.962962962962962</v>
      </c>
      <c r="D14" s="12">
        <f>D13*100/B13</f>
        <v>32.098765432098766</v>
      </c>
      <c r="E14" s="12">
        <f>E13*100/B13</f>
        <v>4.9382716049382713</v>
      </c>
      <c r="F14" s="12">
        <f>F13*100/B13</f>
        <v>33.333333333333336</v>
      </c>
      <c r="G14" s="12">
        <f>G13*100/B13</f>
        <v>56.790123456790127</v>
      </c>
      <c r="H14" s="12">
        <f>H13*100/B13</f>
        <v>9.8765432098765427</v>
      </c>
      <c r="I14" s="12">
        <f>I13*100/B13</f>
        <v>33.333333333333336</v>
      </c>
      <c r="J14" s="12">
        <f>J13*100/B13</f>
        <v>55.555555555555557</v>
      </c>
      <c r="K14" s="12">
        <f>K13*100/B13</f>
        <v>11.111111111111111</v>
      </c>
      <c r="L14" s="12">
        <f>L13*100/B13</f>
        <v>50.617283950617285</v>
      </c>
      <c r="M14" s="12">
        <f>M13*100/B13</f>
        <v>40.74074074074074</v>
      </c>
      <c r="N14" s="12">
        <f>N13*100/B13</f>
        <v>8.6419753086419746</v>
      </c>
      <c r="O14" s="12">
        <f>O13*100/B13</f>
        <v>55.555555555555557</v>
      </c>
      <c r="P14" s="12">
        <f>P13*100/B13</f>
        <v>30.864197530864196</v>
      </c>
      <c r="Q14" s="12">
        <f>Q13*100/B13</f>
        <v>13.580246913580247</v>
      </c>
      <c r="R14" s="23"/>
      <c r="S14" s="23"/>
      <c r="T14" s="23"/>
      <c r="U14" s="23"/>
      <c r="V14" s="23"/>
      <c r="W14" s="23"/>
    </row>
    <row r="15" spans="1:23" ht="15.7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9" ht="15.7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S17" t="e">
        <f>-R13 N18</f>
        <v>#NULL!</v>
      </c>
    </row>
    <row r="18" spans="1:19" ht="15.7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9" ht="15.7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9" ht="15.7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9" ht="15.7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9" ht="15.7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9" ht="15.7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9" ht="15.7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9" ht="15.7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9" ht="15.7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9" ht="15.7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9" ht="15.7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9" ht="15.7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9" ht="15.7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9" ht="15.75">
      <c r="A31" s="9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9" ht="15.75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</vt:lpstr>
      <vt:lpstr>ортаңғы топ</vt:lpstr>
      <vt:lpstr>ересек топ</vt:lpstr>
      <vt:lpstr>МДҰ әдіскерінің жинағы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2026-04-19T17:17:40Z</dcterms:modified>
</cp:coreProperties>
</file>